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AMPUS\FOLDER D\Titip Data Kampus\Udinus\PENGAJARAN\EDP AUDIT\2020\"/>
    </mc:Choice>
  </mc:AlternateContent>
  <bookViews>
    <workbookView xWindow="0" yWindow="0" windowWidth="11505" windowHeight="4335" activeTab="1"/>
  </bookViews>
  <sheets>
    <sheet name="Contoh" sheetId="2" r:id="rId1"/>
    <sheet name="Materi dan Latiha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1" l="1"/>
  <c r="E22" i="1"/>
  <c r="K28" i="2"/>
  <c r="K27" i="2"/>
  <c r="L29" i="2" s="1"/>
  <c r="E25" i="2"/>
  <c r="K24" i="2"/>
  <c r="L25" i="2" s="1"/>
</calcChain>
</file>

<file path=xl/sharedStrings.xml><?xml version="1.0" encoding="utf-8"?>
<sst xmlns="http://schemas.openxmlformats.org/spreadsheetml/2006/main" count="170" uniqueCount="102">
  <si>
    <t>AUDIT KAS DAN BANK</t>
  </si>
  <si>
    <t>- Buatlah Rekap Buku kas dan Rekening Bank LOPPO dan CAB sumber buku audit Ijo Halamn 126 - 130</t>
  </si>
  <si>
    <t>- inputlah semua mutasi dengan menggunakan format yang ada dibawah ini</t>
  </si>
  <si>
    <t>Tanggal</t>
  </si>
  <si>
    <t>Keterangan</t>
  </si>
  <si>
    <t>Debet</t>
  </si>
  <si>
    <t>Kredit</t>
  </si>
  <si>
    <t>BUKU BANK LOPPO BULAN DESEMBER 2018</t>
  </si>
  <si>
    <t>REKENING KORAN BANK LOPPO BULAN DESEMBER 2018</t>
  </si>
  <si>
    <t>BUKU BANK CAB BULAN DESEMBER 2018</t>
  </si>
  <si>
    <t>REKENING KORAN BANK CAB BULAN DESEMBER 2018</t>
  </si>
  <si>
    <t>REKENING KORAN BANK</t>
  </si>
  <si>
    <t>BUKU BESAR BANK</t>
  </si>
  <si>
    <t>TGL</t>
  </si>
  <si>
    <t>No Transfer</t>
  </si>
  <si>
    <t>Uraian</t>
  </si>
  <si>
    <t>No Bukti</t>
  </si>
  <si>
    <t>FA-230001</t>
  </si>
  <si>
    <t>Penarikan Tunai</t>
  </si>
  <si>
    <t>BD-001</t>
  </si>
  <si>
    <t>Pembyran tagihan</t>
  </si>
  <si>
    <t>FA-230008</t>
  </si>
  <si>
    <t>BD-003</t>
  </si>
  <si>
    <t>FA-230003</t>
  </si>
  <si>
    <t>FA-230007</t>
  </si>
  <si>
    <t>BD-011</t>
  </si>
  <si>
    <t>FA-230011</t>
  </si>
  <si>
    <t>Gaji Karyawan</t>
  </si>
  <si>
    <t>GA-750023</t>
  </si>
  <si>
    <t>BD-010</t>
  </si>
  <si>
    <t>FA-230004</t>
  </si>
  <si>
    <t>Pengisian kas kecil</t>
  </si>
  <si>
    <t>PB-001</t>
  </si>
  <si>
    <t>Biaya Bank</t>
  </si>
  <si>
    <t>BR-001</t>
  </si>
  <si>
    <t>penagihan piutang</t>
  </si>
  <si>
    <t>BD-005</t>
  </si>
  <si>
    <t>FA-230005</t>
  </si>
  <si>
    <t>pembayaran tagihan</t>
  </si>
  <si>
    <t>BD-007</t>
  </si>
  <si>
    <t>FA-230010</t>
  </si>
  <si>
    <t>FGD-072345 BB</t>
  </si>
  <si>
    <t>Clearing</t>
  </si>
  <si>
    <t>BD-004</t>
  </si>
  <si>
    <t>FA-230009</t>
  </si>
  <si>
    <t>FA-230006</t>
  </si>
  <si>
    <t>BR-002</t>
  </si>
  <si>
    <t>PB-003</t>
  </si>
  <si>
    <t>Jasa Giro</t>
  </si>
  <si>
    <t>BD-009</t>
  </si>
  <si>
    <t>FA-230002</t>
  </si>
  <si>
    <t xml:space="preserve"> </t>
  </si>
  <si>
    <t>BD-002</t>
  </si>
  <si>
    <t>AA-98736_BDN</t>
  </si>
  <si>
    <t>BR-003</t>
  </si>
  <si>
    <t>BD-008</t>
  </si>
  <si>
    <t>TRS 01/231/12</t>
  </si>
  <si>
    <t>Transfer</t>
  </si>
  <si>
    <t>BD-006</t>
  </si>
  <si>
    <t>BB-3340.23.CC</t>
  </si>
  <si>
    <t>BR-004</t>
  </si>
  <si>
    <t>BR-005</t>
  </si>
  <si>
    <t>perusahaan blm mncatat tetapi bank sudah</t>
  </si>
  <si>
    <t>bank blm mncatat tetapi perush sudah</t>
  </si>
  <si>
    <t>jurnal koreksi</t>
  </si>
  <si>
    <t>D</t>
  </si>
  <si>
    <t>K</t>
  </si>
  <si>
    <t>biaya adminstrasi bank</t>
  </si>
  <si>
    <t>Beban Gaji</t>
  </si>
  <si>
    <t>Bank BPD</t>
  </si>
  <si>
    <t>Utang Dagang - BD 007</t>
  </si>
  <si>
    <t>Pndptn Jasa Giro</t>
  </si>
  <si>
    <t>Utang Dagang - BD 004</t>
  </si>
  <si>
    <t>No. Bukti</t>
  </si>
  <si>
    <t>- Samakanlah No Bukti Bank dengan No Bukti Kas (No Tiket di Rek. Koran diganti No Bukti sesuai urutan di Buku kas)</t>
  </si>
  <si>
    <t>- Berikut adalah contoh pengisian.,,,seterusnya bisa kalian teruskan sendiri</t>
  </si>
  <si>
    <t>BBK 001</t>
  </si>
  <si>
    <t>pembayaran utang PT BERKAT</t>
  </si>
  <si>
    <t>Tarikan kliring</t>
  </si>
  <si>
    <t>- rincilah  jumlah tiap transaksi debet dan kredit Kas sama dengan rincian debet kredit bank,,ABAIKAN jika jumlah rincian kas berbeda dengan bank</t>
  </si>
  <si>
    <t>BBM 001</t>
  </si>
  <si>
    <t>Setoran Kliring PT RIMBA dan PT NUANSA</t>
  </si>
  <si>
    <t>Setoran Kliring</t>
  </si>
  <si>
    <t>dst,,,,,,</t>
  </si>
  <si>
    <t>TEKNIS AUDIT</t>
  </si>
  <si>
    <t>BBM 01</t>
  </si>
  <si>
    <t>Setoran Kliring PT Krakatau, PT Lestari, PT Merdeka</t>
  </si>
  <si>
    <t>Setoran kliring</t>
  </si>
  <si>
    <t>BBK 01</t>
  </si>
  <si>
    <t>Tranfer pembayaran utang PT ANDALAS</t>
  </si>
  <si>
    <t>Trf. Pemindahan</t>
  </si>
  <si>
    <t xml:space="preserve">- Setelah semua terinput buku bank dan rekening koran, selanjutkan blok salah satu kolom rekening bank (Misal: Loppo) </t>
  </si>
  <si>
    <r>
      <t xml:space="preserve">- selanjutnya ikuti langka berikut pilih Menu </t>
    </r>
    <r>
      <rPr>
        <b/>
        <sz val="11"/>
        <color theme="1"/>
        <rFont val="Calibri"/>
        <family val="2"/>
        <scheme val="minor"/>
      </rPr>
      <t xml:space="preserve">"CONDITIONAL FORMATING" ----&gt; </t>
    </r>
    <r>
      <rPr>
        <sz val="11"/>
        <color theme="1"/>
        <rFont val="Calibri"/>
        <family val="2"/>
        <scheme val="minor"/>
      </rPr>
      <t xml:space="preserve">Cari Menu </t>
    </r>
    <r>
      <rPr>
        <b/>
        <sz val="11"/>
        <color theme="1"/>
        <rFont val="Calibri"/>
        <family val="2"/>
        <scheme val="minor"/>
      </rPr>
      <t>"NEW RULE"-----&gt; Pilih "USE A FORMULA"……</t>
    </r>
  </si>
  <si>
    <r>
      <t xml:space="preserve">- Isilah kotak formula dengan rumus sebagai berikut " </t>
    </r>
    <r>
      <rPr>
        <b/>
        <sz val="11"/>
        <color theme="1"/>
        <rFont val="Calibri"/>
        <family val="2"/>
        <scheme val="minor"/>
      </rPr>
      <t>=COUNTIF($J$13:$J$25;$C13)=0</t>
    </r>
    <r>
      <rPr>
        <sz val="11"/>
        <color theme="1"/>
        <rFont val="Calibri"/>
        <family val="2"/>
        <charset val="1"/>
        <scheme val="minor"/>
      </rPr>
      <t>"</t>
    </r>
  </si>
  <si>
    <t>- Setelah itu Klik OK…pada jendela berikutnya Klik OK sekali lagi</t>
  </si>
  <si>
    <r>
      <t xml:space="preserve">- Setelah rumus terbentuk klik </t>
    </r>
    <r>
      <rPr>
        <b/>
        <sz val="11"/>
        <color theme="1"/>
        <rFont val="Calibri"/>
        <family val="2"/>
        <scheme val="minor"/>
      </rPr>
      <t xml:space="preserve">"FORMAT" </t>
    </r>
    <r>
      <rPr>
        <sz val="11"/>
        <color theme="1"/>
        <rFont val="Calibri"/>
        <family val="2"/>
        <scheme val="minor"/>
      </rPr>
      <t xml:space="preserve">kemudian </t>
    </r>
    <r>
      <rPr>
        <b/>
        <sz val="11"/>
        <color theme="1"/>
        <rFont val="Calibri"/>
        <family val="2"/>
        <scheme val="minor"/>
      </rPr>
      <t xml:space="preserve">"FILL" </t>
    </r>
    <r>
      <rPr>
        <sz val="11"/>
        <color theme="1"/>
        <rFont val="Calibri"/>
        <family val="2"/>
        <scheme val="minor"/>
      </rPr>
      <t>untuk pilih warna bebas</t>
    </r>
  </si>
  <si>
    <t>SELAMAT MENCOBA…..!!!</t>
  </si>
  <si>
    <r>
      <t>- jika bingung bisa lihat contohnya di sheet "</t>
    </r>
    <r>
      <rPr>
        <b/>
        <sz val="11"/>
        <color theme="1"/>
        <rFont val="Calibri"/>
        <family val="2"/>
        <scheme val="minor"/>
      </rPr>
      <t>CONTOH"</t>
    </r>
  </si>
  <si>
    <t>TAHAP 1</t>
  </si>
  <si>
    <t>TAHAP 2</t>
  </si>
  <si>
    <r>
      <t xml:space="preserve">- Jika berhasil, tabel rekening koran bank secara </t>
    </r>
    <r>
      <rPr>
        <b/>
        <sz val="11"/>
        <color theme="1"/>
        <rFont val="Calibri"/>
        <family val="2"/>
        <scheme val="minor"/>
      </rPr>
      <t>OTOMATIS</t>
    </r>
    <r>
      <rPr>
        <sz val="11"/>
        <color theme="1"/>
        <rFont val="Calibri"/>
        <family val="2"/>
        <charset val="1"/>
        <scheme val="minor"/>
      </rPr>
      <t xml:space="preserve"> akan menampilkan warna sesuai yg dipilih untuk transaksi yang pasangannya tidak ditemukan pada buku besar kas atau nominalnya berbeda (artinya, transaksi tersebut belum dibukukan di buku besar)</t>
    </r>
  </si>
  <si>
    <t>BUATLAH DENGAN PENUH KETELITIAN UNTUK 2 TAHAP TERSEBUT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</si>
</sst>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quotePrefix="1"/>
    <xf numFmtId="0" fontId="3" fillId="0" borderId="0" xfId="0" applyFont="1"/>
    <xf numFmtId="41" fontId="3" fillId="0" borderId="1" xfId="1" applyFont="1" applyBorder="1" applyAlignment="1">
      <alignment horizontal="center"/>
    </xf>
    <xf numFmtId="41" fontId="0" fillId="0" borderId="1" xfId="1" applyFont="1" applyBorder="1"/>
    <xf numFmtId="0" fontId="4" fillId="0" borderId="0" xfId="0" applyFont="1"/>
    <xf numFmtId="0" fontId="5" fillId="0" borderId="0" xfId="0" applyFont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0" xfId="0" applyFont="1" applyFill="1"/>
    <xf numFmtId="0" fontId="0" fillId="0" borderId="0" xfId="0" applyFill="1"/>
    <xf numFmtId="14" fontId="0" fillId="0" borderId="1" xfId="0" applyNumberFormat="1" applyBorder="1"/>
    <xf numFmtId="0" fontId="5" fillId="0" borderId="1" xfId="0" applyFont="1" applyBorder="1"/>
    <xf numFmtId="14" fontId="5" fillId="0" borderId="1" xfId="0" applyNumberFormat="1" applyFont="1" applyBorder="1"/>
    <xf numFmtId="14" fontId="5" fillId="0" borderId="0" xfId="0" applyNumberFormat="1" applyFont="1"/>
    <xf numFmtId="0" fontId="2" fillId="0" borderId="0" xfId="0" applyFont="1"/>
    <xf numFmtId="0" fontId="0" fillId="2" borderId="0" xfId="0" applyFill="1"/>
    <xf numFmtId="0" fontId="5" fillId="2" borderId="0" xfId="0" applyFont="1" applyFill="1"/>
    <xf numFmtId="0" fontId="5" fillId="3" borderId="0" xfId="0" applyFont="1" applyFill="1"/>
    <xf numFmtId="0" fontId="3" fillId="2" borderId="0" xfId="0" applyFont="1" applyFill="1"/>
    <xf numFmtId="14" fontId="0" fillId="0" borderId="1" xfId="1" applyNumberFormat="1" applyFont="1" applyBorder="1"/>
    <xf numFmtId="41" fontId="2" fillId="0" borderId="1" xfId="1" applyFont="1" applyBorder="1"/>
    <xf numFmtId="0" fontId="3" fillId="2" borderId="0" xfId="0" applyFont="1" applyFill="1" applyAlignment="1">
      <alignment horizontal="left"/>
    </xf>
    <xf numFmtId="0" fontId="0" fillId="0" borderId="0" xfId="0" quotePrefix="1" applyAlignment="1">
      <alignment horizontal="left" wrapText="1"/>
    </xf>
    <xf numFmtId="0" fontId="0" fillId="0" borderId="0" xfId="0" quotePrefix="1" applyFill="1" applyBorder="1"/>
    <xf numFmtId="0" fontId="3" fillId="0" borderId="0" xfId="0" quotePrefix="1" applyFont="1"/>
    <xf numFmtId="0" fontId="7" fillId="0" borderId="0" xfId="0" quotePrefix="1" applyFont="1"/>
    <xf numFmtId="0" fontId="3" fillId="4" borderId="0" xfId="0" applyFont="1" applyFill="1"/>
    <xf numFmtId="0" fontId="0" fillId="4" borderId="0" xfId="0" applyFill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178593</xdr:colOff>
      <xdr:row>2</xdr:row>
      <xdr:rowOff>0</xdr:rowOff>
    </xdr:from>
    <xdr:to>
      <xdr:col>27</xdr:col>
      <xdr:colOff>233363</xdr:colOff>
      <xdr:row>41</xdr:row>
      <xdr:rowOff>189542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8031" y="381000"/>
          <a:ext cx="9163051" cy="5333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opLeftCell="D3" zoomScale="80" zoomScaleNormal="80" workbookViewId="0">
      <selection activeCell="J35" sqref="J35"/>
    </sheetView>
  </sheetViews>
  <sheetFormatPr defaultRowHeight="15" x14ac:dyDescent="0.25"/>
  <cols>
    <col min="1" max="1" width="11.5703125" bestFit="1" customWidth="1"/>
    <col min="2" max="2" width="17.5703125" style="6" customWidth="1"/>
    <col min="3" max="3" width="17.28515625" style="6" customWidth="1"/>
    <col min="4" max="4" width="10.85546875" style="6" customWidth="1"/>
    <col min="5" max="5" width="6.5703125" style="6" customWidth="1"/>
    <col min="6" max="6" width="13.7109375" style="6" customWidth="1"/>
    <col min="7" max="7" width="12.42578125" style="6" customWidth="1"/>
    <col min="8" max="8" width="9.140625" style="6" customWidth="1"/>
    <col min="9" max="9" width="18.140625" style="6" customWidth="1"/>
    <col min="10" max="10" width="24.85546875" style="6" customWidth="1"/>
    <col min="11" max="11" width="6.5703125" style="6" customWidth="1"/>
    <col min="12" max="12" width="12.140625" style="6" customWidth="1"/>
    <col min="13" max="13" width="9.140625" customWidth="1"/>
  </cols>
  <sheetData>
    <row r="2" spans="1:14" x14ac:dyDescent="0.25">
      <c r="B2" s="5" t="s">
        <v>11</v>
      </c>
      <c r="C2" s="5"/>
      <c r="D2" s="5"/>
      <c r="E2" s="5"/>
      <c r="F2" s="5"/>
      <c r="G2" s="5" t="s">
        <v>12</v>
      </c>
      <c r="J2" s="5"/>
      <c r="K2" s="5"/>
      <c r="L2" s="5"/>
      <c r="M2" s="2"/>
      <c r="N2" s="2"/>
    </row>
    <row r="3" spans="1:14" x14ac:dyDescent="0.25">
      <c r="B3" s="5"/>
      <c r="C3" s="5"/>
      <c r="D3" s="5"/>
      <c r="E3" s="5"/>
      <c r="F3" s="5"/>
      <c r="I3" s="5"/>
      <c r="J3" s="5"/>
      <c r="K3" s="5"/>
      <c r="L3" s="5"/>
      <c r="M3" s="2"/>
      <c r="N3" s="2"/>
    </row>
    <row r="4" spans="1:14" s="10" customFormat="1" x14ac:dyDescent="0.25">
      <c r="A4" s="7" t="s">
        <v>13</v>
      </c>
      <c r="B4" s="8" t="s">
        <v>14</v>
      </c>
      <c r="C4" s="8" t="s">
        <v>15</v>
      </c>
      <c r="D4" s="8" t="s">
        <v>5</v>
      </c>
      <c r="E4" s="8" t="s">
        <v>6</v>
      </c>
      <c r="F4" s="9"/>
      <c r="G4" s="8" t="s">
        <v>13</v>
      </c>
      <c r="H4" s="8" t="s">
        <v>16</v>
      </c>
      <c r="I4" s="8" t="s">
        <v>14</v>
      </c>
      <c r="J4" s="8" t="s">
        <v>15</v>
      </c>
      <c r="K4" s="8" t="s">
        <v>5</v>
      </c>
      <c r="L4" s="8" t="s">
        <v>6</v>
      </c>
    </row>
    <row r="5" spans="1:14" x14ac:dyDescent="0.25">
      <c r="A5" s="11">
        <v>38372</v>
      </c>
      <c r="B5" s="12" t="s">
        <v>17</v>
      </c>
      <c r="C5" s="12" t="s">
        <v>18</v>
      </c>
      <c r="D5" s="12">
        <v>1000</v>
      </c>
      <c r="E5" s="12">
        <v>0</v>
      </c>
      <c r="G5" s="13">
        <v>38372</v>
      </c>
      <c r="H5" s="12" t="s">
        <v>19</v>
      </c>
      <c r="I5" s="12" t="s">
        <v>17</v>
      </c>
      <c r="J5" s="12" t="s">
        <v>20</v>
      </c>
      <c r="K5" s="12">
        <v>0</v>
      </c>
      <c r="L5" s="12">
        <v>1000</v>
      </c>
    </row>
    <row r="6" spans="1:14" x14ac:dyDescent="0.25">
      <c r="A6" s="11">
        <v>38379</v>
      </c>
      <c r="B6" s="12" t="s">
        <v>21</v>
      </c>
      <c r="C6" s="12" t="s">
        <v>18</v>
      </c>
      <c r="D6" s="12">
        <v>2200</v>
      </c>
      <c r="E6" s="12">
        <v>0</v>
      </c>
      <c r="G6" s="13">
        <v>38373</v>
      </c>
      <c r="H6" s="12" t="s">
        <v>22</v>
      </c>
      <c r="I6" s="12" t="s">
        <v>23</v>
      </c>
      <c r="J6" s="12" t="s">
        <v>20</v>
      </c>
      <c r="K6" s="12">
        <v>0</v>
      </c>
      <c r="L6" s="12">
        <v>1500</v>
      </c>
    </row>
    <row r="7" spans="1:14" x14ac:dyDescent="0.25">
      <c r="A7" s="11">
        <v>38386</v>
      </c>
      <c r="B7" s="12" t="s">
        <v>24</v>
      </c>
      <c r="C7" s="12" t="s">
        <v>18</v>
      </c>
      <c r="D7" s="12">
        <v>1300</v>
      </c>
      <c r="E7" s="12">
        <v>0</v>
      </c>
      <c r="G7" s="13">
        <v>38379</v>
      </c>
      <c r="H7" s="12" t="s">
        <v>25</v>
      </c>
      <c r="I7" s="12" t="s">
        <v>26</v>
      </c>
      <c r="J7" s="12" t="s">
        <v>27</v>
      </c>
      <c r="K7" s="12">
        <v>0</v>
      </c>
      <c r="L7" s="12">
        <v>3400</v>
      </c>
    </row>
    <row r="8" spans="1:14" x14ac:dyDescent="0.25">
      <c r="A8" s="11">
        <v>38390</v>
      </c>
      <c r="B8" s="12" t="s">
        <v>28</v>
      </c>
      <c r="C8" s="12" t="s">
        <v>18</v>
      </c>
      <c r="D8" s="12">
        <v>0</v>
      </c>
      <c r="E8" s="12">
        <v>940</v>
      </c>
      <c r="G8" s="13">
        <v>38386</v>
      </c>
      <c r="H8" s="12" t="s">
        <v>29</v>
      </c>
      <c r="I8" s="12" t="s">
        <v>30</v>
      </c>
      <c r="J8" s="12" t="s">
        <v>31</v>
      </c>
      <c r="K8" s="12">
        <v>0</v>
      </c>
      <c r="L8" s="12">
        <v>3100</v>
      </c>
    </row>
    <row r="9" spans="1:14" x14ac:dyDescent="0.25">
      <c r="A9" s="11">
        <v>38393</v>
      </c>
      <c r="B9" s="12" t="s">
        <v>32</v>
      </c>
      <c r="C9" s="12" t="s">
        <v>33</v>
      </c>
      <c r="D9" s="12">
        <v>200</v>
      </c>
      <c r="E9" s="12">
        <v>0</v>
      </c>
      <c r="G9" s="13">
        <v>38390</v>
      </c>
      <c r="H9" s="12" t="s">
        <v>34</v>
      </c>
      <c r="I9" s="12" t="s">
        <v>28</v>
      </c>
      <c r="J9" s="12" t="s">
        <v>35</v>
      </c>
      <c r="K9" s="12">
        <v>940</v>
      </c>
      <c r="L9" s="12">
        <v>0</v>
      </c>
    </row>
    <row r="10" spans="1:14" x14ac:dyDescent="0.25">
      <c r="A10" s="11">
        <v>38393</v>
      </c>
      <c r="B10" s="12" t="s">
        <v>23</v>
      </c>
      <c r="C10" s="12" t="s">
        <v>18</v>
      </c>
      <c r="D10" s="12">
        <v>3100</v>
      </c>
      <c r="E10" s="12">
        <v>0</v>
      </c>
      <c r="G10" s="13">
        <v>38393</v>
      </c>
      <c r="H10" s="12" t="s">
        <v>36</v>
      </c>
      <c r="I10" s="12" t="s">
        <v>37</v>
      </c>
      <c r="J10" s="12" t="s">
        <v>38</v>
      </c>
      <c r="K10" s="12">
        <v>0</v>
      </c>
      <c r="L10" s="12">
        <v>1900</v>
      </c>
    </row>
    <row r="11" spans="1:14" x14ac:dyDescent="0.25">
      <c r="A11" s="11">
        <v>38400</v>
      </c>
      <c r="B11" s="12" t="s">
        <v>37</v>
      </c>
      <c r="C11" s="12" t="s">
        <v>18</v>
      </c>
      <c r="D11" s="12">
        <v>2500</v>
      </c>
      <c r="E11" s="12">
        <v>0</v>
      </c>
      <c r="G11" s="13">
        <v>38400</v>
      </c>
      <c r="H11" s="12" t="s">
        <v>39</v>
      </c>
      <c r="I11" s="12" t="s">
        <v>40</v>
      </c>
      <c r="J11" s="12" t="s">
        <v>38</v>
      </c>
      <c r="K11" s="12">
        <v>0</v>
      </c>
      <c r="L11" s="12">
        <v>2500</v>
      </c>
    </row>
    <row r="12" spans="1:14" x14ac:dyDescent="0.25">
      <c r="A12" s="11">
        <v>38404</v>
      </c>
      <c r="B12" s="12" t="s">
        <v>41</v>
      </c>
      <c r="C12" s="12" t="s">
        <v>42</v>
      </c>
      <c r="D12" s="12"/>
      <c r="E12" s="12">
        <v>780</v>
      </c>
      <c r="G12" s="13">
        <v>38401</v>
      </c>
      <c r="H12" s="12" t="s">
        <v>43</v>
      </c>
      <c r="I12" s="12" t="s">
        <v>44</v>
      </c>
      <c r="J12" s="12" t="s">
        <v>38</v>
      </c>
      <c r="K12" s="12">
        <v>0</v>
      </c>
      <c r="L12" s="12">
        <v>1700</v>
      </c>
    </row>
    <row r="13" spans="1:14" x14ac:dyDescent="0.25">
      <c r="A13" s="11">
        <v>38407</v>
      </c>
      <c r="B13" s="12" t="s">
        <v>45</v>
      </c>
      <c r="C13" s="12" t="s">
        <v>18</v>
      </c>
      <c r="D13" s="12">
        <v>2800</v>
      </c>
      <c r="E13" s="12">
        <v>0</v>
      </c>
      <c r="G13" s="13">
        <v>38404</v>
      </c>
      <c r="H13" s="12" t="s">
        <v>46</v>
      </c>
      <c r="I13" s="12" t="s">
        <v>41</v>
      </c>
      <c r="J13" s="12" t="s">
        <v>35</v>
      </c>
      <c r="K13" s="12">
        <v>780</v>
      </c>
      <c r="L13" s="12">
        <v>0</v>
      </c>
    </row>
    <row r="14" spans="1:14" x14ac:dyDescent="0.25">
      <c r="A14" s="11">
        <v>38412</v>
      </c>
      <c r="B14" s="12" t="s">
        <v>47</v>
      </c>
      <c r="C14" s="12" t="s">
        <v>48</v>
      </c>
      <c r="D14" s="12">
        <v>0</v>
      </c>
      <c r="E14" s="12">
        <v>150</v>
      </c>
      <c r="G14" s="13">
        <v>38407</v>
      </c>
      <c r="H14" s="12" t="s">
        <v>49</v>
      </c>
      <c r="I14" s="12" t="s">
        <v>24</v>
      </c>
      <c r="J14" s="12" t="s">
        <v>27</v>
      </c>
      <c r="K14" s="12">
        <v>0</v>
      </c>
      <c r="L14" s="12">
        <v>2800</v>
      </c>
    </row>
    <row r="15" spans="1:14" x14ac:dyDescent="0.25">
      <c r="A15" s="11">
        <v>38414</v>
      </c>
      <c r="B15" s="12" t="s">
        <v>50</v>
      </c>
      <c r="C15" s="12" t="s">
        <v>18</v>
      </c>
      <c r="D15" s="12">
        <v>3400</v>
      </c>
      <c r="E15" s="12" t="s">
        <v>51</v>
      </c>
      <c r="G15" s="13">
        <v>38414</v>
      </c>
      <c r="H15" s="12" t="s">
        <v>52</v>
      </c>
      <c r="I15" s="12" t="s">
        <v>50</v>
      </c>
      <c r="J15" s="12" t="s">
        <v>20</v>
      </c>
      <c r="K15" s="12">
        <v>0</v>
      </c>
      <c r="L15" s="12">
        <v>1300</v>
      </c>
    </row>
    <row r="16" spans="1:14" x14ac:dyDescent="0.25">
      <c r="A16" s="11">
        <v>38418</v>
      </c>
      <c r="B16" s="12" t="s">
        <v>53</v>
      </c>
      <c r="C16" s="12" t="s">
        <v>42</v>
      </c>
      <c r="D16" s="12">
        <v>0</v>
      </c>
      <c r="E16" s="12">
        <v>1020</v>
      </c>
      <c r="G16" s="13">
        <v>38418</v>
      </c>
      <c r="H16" s="12" t="s">
        <v>54</v>
      </c>
      <c r="I16" s="12" t="s">
        <v>53</v>
      </c>
      <c r="J16" s="12" t="s">
        <v>35</v>
      </c>
      <c r="K16" s="12">
        <v>1020</v>
      </c>
      <c r="L16" s="12">
        <v>0</v>
      </c>
    </row>
    <row r="17" spans="1:12" x14ac:dyDescent="0.25">
      <c r="A17" s="11">
        <v>38421</v>
      </c>
      <c r="B17" s="12" t="s">
        <v>30</v>
      </c>
      <c r="C17" s="12" t="s">
        <v>18</v>
      </c>
      <c r="D17" s="12">
        <v>1900</v>
      </c>
      <c r="E17" s="12">
        <v>0</v>
      </c>
      <c r="G17" s="13">
        <v>38421</v>
      </c>
      <c r="H17" s="12" t="s">
        <v>55</v>
      </c>
      <c r="I17" s="12" t="s">
        <v>21</v>
      </c>
      <c r="J17" s="12" t="s">
        <v>38</v>
      </c>
      <c r="K17" s="12">
        <v>0</v>
      </c>
      <c r="L17" s="12">
        <v>2700</v>
      </c>
    </row>
    <row r="18" spans="1:12" x14ac:dyDescent="0.25">
      <c r="A18" s="11">
        <v>38432</v>
      </c>
      <c r="B18" s="12" t="s">
        <v>56</v>
      </c>
      <c r="C18" s="12" t="s">
        <v>57</v>
      </c>
      <c r="D18" s="12">
        <v>0</v>
      </c>
      <c r="E18" s="12">
        <v>860</v>
      </c>
      <c r="G18" s="13">
        <v>38421</v>
      </c>
      <c r="H18" s="12" t="s">
        <v>58</v>
      </c>
      <c r="I18" s="12" t="s">
        <v>45</v>
      </c>
      <c r="J18" s="12" t="s">
        <v>31</v>
      </c>
      <c r="K18" s="12">
        <v>0</v>
      </c>
      <c r="L18" s="12">
        <v>2200</v>
      </c>
    </row>
    <row r="19" spans="1:12" x14ac:dyDescent="0.25">
      <c r="A19" s="11">
        <v>38446</v>
      </c>
      <c r="B19" s="12" t="s">
        <v>59</v>
      </c>
      <c r="C19" s="12" t="s">
        <v>57</v>
      </c>
      <c r="D19" s="12">
        <v>0</v>
      </c>
      <c r="E19" s="12">
        <v>700</v>
      </c>
      <c r="G19" s="13">
        <v>38432</v>
      </c>
      <c r="H19" s="12" t="s">
        <v>60</v>
      </c>
      <c r="I19" s="12" t="s">
        <v>56</v>
      </c>
      <c r="J19" s="12" t="s">
        <v>35</v>
      </c>
      <c r="K19" s="12">
        <v>860</v>
      </c>
      <c r="L19" s="12">
        <v>0</v>
      </c>
    </row>
    <row r="20" spans="1:12" x14ac:dyDescent="0.25">
      <c r="B20" s="14"/>
      <c r="G20" s="13">
        <v>38446</v>
      </c>
      <c r="H20" s="12" t="s">
        <v>61</v>
      </c>
      <c r="I20" s="12" t="s">
        <v>59</v>
      </c>
      <c r="J20" s="12" t="s">
        <v>35</v>
      </c>
      <c r="K20" s="12">
        <v>700</v>
      </c>
      <c r="L20" s="12">
        <v>0</v>
      </c>
    </row>
    <row r="21" spans="1:12" ht="15" hidden="1" customHeight="1" x14ac:dyDescent="0.25">
      <c r="A21" s="15" t="s">
        <v>62</v>
      </c>
      <c r="G21" s="15" t="s">
        <v>63</v>
      </c>
    </row>
    <row r="22" spans="1:12" ht="15" hidden="1" customHeight="1" x14ac:dyDescent="0.25">
      <c r="A22" s="16"/>
      <c r="B22" s="17" t="s">
        <v>64</v>
      </c>
      <c r="C22" s="17"/>
      <c r="D22" s="17" t="s">
        <v>5</v>
      </c>
      <c r="E22" s="17" t="s">
        <v>6</v>
      </c>
      <c r="G22" s="18"/>
      <c r="H22" s="18"/>
      <c r="I22" s="18"/>
      <c r="J22" s="18"/>
      <c r="K22" s="18" t="s">
        <v>65</v>
      </c>
      <c r="L22" s="18" t="s">
        <v>66</v>
      </c>
    </row>
    <row r="23" spans="1:12" ht="15" hidden="1" customHeight="1" x14ac:dyDescent="0.25">
      <c r="A23" s="16"/>
      <c r="B23" s="17"/>
      <c r="C23" s="17"/>
      <c r="D23" s="17"/>
      <c r="E23" s="17"/>
      <c r="G23" s="18"/>
      <c r="H23" s="18"/>
      <c r="I23" s="18"/>
      <c r="J23" s="18"/>
      <c r="K23" s="18"/>
      <c r="L23" s="18"/>
    </row>
    <row r="24" spans="1:12" ht="15" hidden="1" customHeight="1" x14ac:dyDescent="0.25">
      <c r="A24" s="16">
        <v>1</v>
      </c>
      <c r="B24" s="17" t="s">
        <v>67</v>
      </c>
      <c r="C24" s="17"/>
      <c r="D24" s="17">
        <v>200</v>
      </c>
      <c r="E24" s="17"/>
      <c r="G24" s="18" t="s">
        <v>68</v>
      </c>
      <c r="H24" s="18"/>
      <c r="I24" s="18"/>
      <c r="J24" s="18"/>
      <c r="K24" s="18">
        <f>L7</f>
        <v>3400</v>
      </c>
      <c r="L24" s="18"/>
    </row>
    <row r="25" spans="1:12" ht="15" hidden="1" customHeight="1" x14ac:dyDescent="0.25">
      <c r="A25" s="16"/>
      <c r="B25" s="17"/>
      <c r="C25" s="17" t="s">
        <v>69</v>
      </c>
      <c r="D25" s="17"/>
      <c r="E25" s="17">
        <f>D24</f>
        <v>200</v>
      </c>
      <c r="G25" s="18"/>
      <c r="H25" s="18" t="s">
        <v>69</v>
      </c>
      <c r="I25" s="18"/>
      <c r="J25" s="18"/>
      <c r="K25" s="18"/>
      <c r="L25" s="18">
        <f>K24</f>
        <v>3400</v>
      </c>
    </row>
    <row r="26" spans="1:12" ht="15" hidden="1" customHeight="1" x14ac:dyDescent="0.25">
      <c r="A26" s="16"/>
      <c r="B26" s="17"/>
      <c r="C26" s="17"/>
      <c r="D26" s="17"/>
      <c r="E26" s="17"/>
      <c r="G26" s="18"/>
      <c r="H26" s="18"/>
      <c r="I26" s="18"/>
      <c r="J26" s="18"/>
      <c r="K26" s="18"/>
      <c r="L26" s="18"/>
    </row>
    <row r="27" spans="1:12" ht="15" hidden="1" customHeight="1" x14ac:dyDescent="0.25">
      <c r="A27" s="16">
        <v>2</v>
      </c>
      <c r="B27" s="17" t="s">
        <v>69</v>
      </c>
      <c r="C27" s="17"/>
      <c r="D27" s="17">
        <v>150</v>
      </c>
      <c r="E27" s="17"/>
      <c r="G27" s="18" t="s">
        <v>70</v>
      </c>
      <c r="H27" s="18"/>
      <c r="I27" s="18"/>
      <c r="J27" s="18"/>
      <c r="K27" s="18">
        <f>L11</f>
        <v>2500</v>
      </c>
      <c r="L27" s="18"/>
    </row>
    <row r="28" spans="1:12" ht="15" hidden="1" customHeight="1" x14ac:dyDescent="0.25">
      <c r="A28" s="16"/>
      <c r="B28" s="17"/>
      <c r="C28" s="17" t="s">
        <v>71</v>
      </c>
      <c r="D28" s="17"/>
      <c r="E28" s="17">
        <v>150</v>
      </c>
      <c r="G28" s="18" t="s">
        <v>72</v>
      </c>
      <c r="H28" s="18"/>
      <c r="I28" s="18"/>
      <c r="J28" s="18"/>
      <c r="K28" s="18">
        <f>L12</f>
        <v>1700</v>
      </c>
      <c r="L28" s="18"/>
    </row>
    <row r="29" spans="1:12" ht="15" hidden="1" customHeight="1" x14ac:dyDescent="0.25">
      <c r="G29" s="18"/>
      <c r="H29" s="18" t="s">
        <v>69</v>
      </c>
      <c r="I29" s="18"/>
      <c r="J29" s="18"/>
      <c r="K29" s="18"/>
      <c r="L29" s="18">
        <f>SUM(K27:K28)</f>
        <v>4200</v>
      </c>
    </row>
    <row r="30" spans="1:12" ht="15" hidden="1" customHeight="1" x14ac:dyDescent="0.25"/>
    <row r="31" spans="1:12" ht="15" hidden="1" customHeight="1" x14ac:dyDescent="0.25"/>
    <row r="32" spans="1:12" ht="15" hidden="1" customHeight="1" x14ac:dyDescent="0.25"/>
  </sheetData>
  <conditionalFormatting sqref="A4:E19">
    <cfRule type="expression" dxfId="0" priority="1">
      <formula>COUNTIF($I$4:$I$20,$B4)=0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2"/>
  <sheetViews>
    <sheetView tabSelected="1" topLeftCell="G1" workbookViewId="0">
      <selection activeCell="Q12" sqref="Q12"/>
    </sheetView>
  </sheetViews>
  <sheetFormatPr defaultRowHeight="15" x14ac:dyDescent="0.25"/>
  <cols>
    <col min="2" max="2" width="10.7109375" bestFit="1" customWidth="1"/>
    <col min="3" max="3" width="10.5703125" bestFit="1" customWidth="1"/>
    <col min="4" max="4" width="39.7109375" bestFit="1" customWidth="1"/>
    <col min="5" max="5" width="11.5703125" bestFit="1" customWidth="1"/>
    <col min="6" max="6" width="12.5703125" bestFit="1" customWidth="1"/>
    <col min="9" max="9" width="10.7109375" bestFit="1" customWidth="1"/>
    <col min="10" max="10" width="13.28515625" customWidth="1"/>
    <col min="11" max="11" width="16.85546875" customWidth="1"/>
    <col min="12" max="12" width="12.5703125" bestFit="1" customWidth="1"/>
    <col min="13" max="13" width="11.5703125" bestFit="1" customWidth="1"/>
    <col min="16" max="16" width="10.7109375" bestFit="1" customWidth="1"/>
    <col min="18" max="18" width="48.28515625" bestFit="1" customWidth="1"/>
    <col min="19" max="20" width="11.5703125" bestFit="1" customWidth="1"/>
    <col min="23" max="23" width="10.7109375" bestFit="1" customWidth="1"/>
    <col min="25" max="25" width="24" customWidth="1"/>
    <col min="26" max="27" width="11.5703125" bestFit="1" customWidth="1"/>
  </cols>
  <sheetData>
    <row r="1" spans="2:18" x14ac:dyDescent="0.25">
      <c r="B1" s="27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 t="s">
        <v>99</v>
      </c>
    </row>
    <row r="3" spans="2:18" x14ac:dyDescent="0.25">
      <c r="B3" s="19" t="s">
        <v>0</v>
      </c>
      <c r="C3" s="16"/>
      <c r="D3" s="16"/>
      <c r="L3" s="22" t="s">
        <v>84</v>
      </c>
      <c r="M3" s="22"/>
    </row>
    <row r="4" spans="2:18" x14ac:dyDescent="0.25">
      <c r="B4" s="1" t="s">
        <v>1</v>
      </c>
      <c r="L4" s="1" t="s">
        <v>91</v>
      </c>
    </row>
    <row r="5" spans="2:18" x14ac:dyDescent="0.25">
      <c r="B5" s="1" t="s">
        <v>2</v>
      </c>
      <c r="L5" s="1" t="s">
        <v>92</v>
      </c>
    </row>
    <row r="6" spans="2:18" x14ac:dyDescent="0.25">
      <c r="B6" s="1" t="s">
        <v>74</v>
      </c>
      <c r="L6" s="1" t="s">
        <v>93</v>
      </c>
    </row>
    <row r="7" spans="2:18" x14ac:dyDescent="0.25">
      <c r="B7" s="1" t="s">
        <v>79</v>
      </c>
      <c r="L7" s="1" t="s">
        <v>95</v>
      </c>
    </row>
    <row r="8" spans="2:18" x14ac:dyDescent="0.25">
      <c r="B8" s="1" t="s">
        <v>75</v>
      </c>
      <c r="L8" s="1" t="s">
        <v>94</v>
      </c>
    </row>
    <row r="9" spans="2:18" x14ac:dyDescent="0.25">
      <c r="B9" s="25"/>
      <c r="L9" s="23" t="s">
        <v>100</v>
      </c>
      <c r="M9" s="23"/>
      <c r="N9" s="23"/>
      <c r="O9" s="23"/>
      <c r="P9" s="23"/>
      <c r="Q9" s="23"/>
      <c r="R9" s="23"/>
    </row>
    <row r="10" spans="2:18" ht="30" customHeight="1" x14ac:dyDescent="0.25">
      <c r="B10" s="1"/>
      <c r="L10" s="23"/>
      <c r="M10" s="23"/>
      <c r="N10" s="23"/>
      <c r="O10" s="23"/>
      <c r="P10" s="23"/>
      <c r="Q10" s="23"/>
      <c r="R10" s="23"/>
    </row>
    <row r="11" spans="2:18" x14ac:dyDescent="0.25">
      <c r="B11" s="1"/>
      <c r="L11" s="24" t="s">
        <v>97</v>
      </c>
    </row>
    <row r="12" spans="2:18" x14ac:dyDescent="0.25">
      <c r="B12" s="1"/>
      <c r="L12" s="1"/>
    </row>
    <row r="13" spans="2:18" x14ac:dyDescent="0.25">
      <c r="B13" s="1"/>
      <c r="I13" s="26" t="s">
        <v>101</v>
      </c>
    </row>
    <row r="14" spans="2:18" x14ac:dyDescent="0.25">
      <c r="B14" s="1"/>
      <c r="I14" s="26" t="s">
        <v>96</v>
      </c>
    </row>
    <row r="15" spans="2:18" x14ac:dyDescent="0.25">
      <c r="B15" s="1"/>
      <c r="L15" s="1"/>
    </row>
    <row r="16" spans="2:18" x14ac:dyDescent="0.25">
      <c r="B16" s="1"/>
    </row>
    <row r="18" spans="2:27" x14ac:dyDescent="0.25">
      <c r="B18" s="30" t="s">
        <v>9</v>
      </c>
      <c r="C18" s="30"/>
      <c r="D18" s="30"/>
      <c r="E18" s="30"/>
      <c r="F18" s="30"/>
      <c r="I18" s="30" t="s">
        <v>10</v>
      </c>
      <c r="J18" s="30"/>
      <c r="K18" s="30"/>
      <c r="L18" s="30"/>
      <c r="M18" s="30"/>
      <c r="P18" s="29" t="s">
        <v>7</v>
      </c>
      <c r="Q18" s="29"/>
      <c r="R18" s="29"/>
      <c r="S18" s="29"/>
      <c r="T18" s="29"/>
      <c r="W18" s="29" t="s">
        <v>8</v>
      </c>
      <c r="X18" s="29"/>
      <c r="Y18" s="29"/>
      <c r="Z18" s="29"/>
      <c r="AA18" s="29"/>
    </row>
    <row r="20" spans="2:27" x14ac:dyDescent="0.25">
      <c r="B20" s="3" t="s">
        <v>3</v>
      </c>
      <c r="C20" s="3" t="s">
        <v>73</v>
      </c>
      <c r="D20" s="3" t="s">
        <v>4</v>
      </c>
      <c r="E20" s="3" t="s">
        <v>5</v>
      </c>
      <c r="F20" s="3" t="s">
        <v>6</v>
      </c>
      <c r="I20" s="3" t="s">
        <v>3</v>
      </c>
      <c r="J20" s="3" t="s">
        <v>73</v>
      </c>
      <c r="K20" s="3" t="s">
        <v>4</v>
      </c>
      <c r="L20" s="3" t="s">
        <v>5</v>
      </c>
      <c r="M20" s="3" t="s">
        <v>6</v>
      </c>
      <c r="P20" s="3" t="s">
        <v>3</v>
      </c>
      <c r="Q20" s="3" t="s">
        <v>73</v>
      </c>
      <c r="R20" s="3" t="s">
        <v>4</v>
      </c>
      <c r="S20" s="3" t="s">
        <v>5</v>
      </c>
      <c r="T20" s="3" t="s">
        <v>6</v>
      </c>
      <c r="W20" s="3" t="s">
        <v>3</v>
      </c>
      <c r="X20" s="3" t="s">
        <v>73</v>
      </c>
      <c r="Y20" s="3" t="s">
        <v>4</v>
      </c>
      <c r="Z20" s="3" t="s">
        <v>5</v>
      </c>
      <c r="AA20" s="3" t="s">
        <v>6</v>
      </c>
    </row>
    <row r="21" spans="2:27" x14ac:dyDescent="0.25">
      <c r="B21" s="20">
        <v>43437</v>
      </c>
      <c r="C21" s="4" t="s">
        <v>76</v>
      </c>
      <c r="D21" s="4" t="s">
        <v>77</v>
      </c>
      <c r="E21" s="4"/>
      <c r="F21" s="4">
        <v>100110000</v>
      </c>
      <c r="I21" s="20">
        <v>43437</v>
      </c>
      <c r="J21" s="4" t="s">
        <v>76</v>
      </c>
      <c r="K21" s="4" t="s">
        <v>78</v>
      </c>
      <c r="L21" s="4">
        <v>101100000</v>
      </c>
      <c r="M21" s="4"/>
      <c r="P21" s="20">
        <v>43439</v>
      </c>
      <c r="Q21" s="4" t="s">
        <v>85</v>
      </c>
      <c r="R21" s="4" t="s">
        <v>86</v>
      </c>
      <c r="S21" s="4">
        <f>2200000+11000000+17000000</f>
        <v>30200000</v>
      </c>
      <c r="T21" s="4"/>
      <c r="W21" s="20">
        <v>43440</v>
      </c>
      <c r="X21" s="4" t="s">
        <v>85</v>
      </c>
      <c r="Y21" s="4" t="s">
        <v>87</v>
      </c>
      <c r="Z21" s="4"/>
      <c r="AA21" s="4">
        <v>30240000</v>
      </c>
    </row>
    <row r="22" spans="2:27" x14ac:dyDescent="0.25">
      <c r="B22" s="20">
        <v>43438</v>
      </c>
      <c r="C22" s="4" t="s">
        <v>80</v>
      </c>
      <c r="D22" s="4" t="s">
        <v>81</v>
      </c>
      <c r="E22" s="4">
        <f>55500000+37000000</f>
        <v>92500000</v>
      </c>
      <c r="F22" s="4"/>
      <c r="I22" s="20">
        <v>43439</v>
      </c>
      <c r="J22" s="4" t="s">
        <v>80</v>
      </c>
      <c r="K22" s="4" t="s">
        <v>82</v>
      </c>
      <c r="L22" s="4"/>
      <c r="M22" s="4">
        <v>92500000</v>
      </c>
      <c r="P22" s="20">
        <v>43439</v>
      </c>
      <c r="Q22" s="4" t="s">
        <v>88</v>
      </c>
      <c r="R22" s="4" t="s">
        <v>89</v>
      </c>
      <c r="S22" s="4"/>
      <c r="T22" s="4">
        <v>30000000</v>
      </c>
      <c r="W22" s="20">
        <v>43441</v>
      </c>
      <c r="X22" s="4" t="s">
        <v>88</v>
      </c>
      <c r="Y22" s="4" t="s">
        <v>90</v>
      </c>
      <c r="Z22" s="4">
        <v>30000000</v>
      </c>
      <c r="AA22" s="4"/>
    </row>
    <row r="23" spans="2:27" x14ac:dyDescent="0.25">
      <c r="B23" s="4"/>
      <c r="C23" s="4"/>
      <c r="D23" s="4"/>
      <c r="E23" s="4"/>
      <c r="F23" s="4"/>
      <c r="I23" s="4"/>
      <c r="J23" s="4"/>
      <c r="K23" s="4"/>
      <c r="L23" s="4"/>
      <c r="M23" s="4"/>
      <c r="P23" s="4"/>
      <c r="Q23" s="4"/>
      <c r="R23" s="4"/>
      <c r="S23" s="4"/>
      <c r="T23" s="4"/>
      <c r="W23" s="4"/>
      <c r="X23" s="4"/>
      <c r="Y23" s="4"/>
      <c r="Z23" s="4"/>
      <c r="AA23" s="4"/>
    </row>
    <row r="24" spans="2:27" x14ac:dyDescent="0.25">
      <c r="B24" s="4"/>
      <c r="C24" s="4"/>
      <c r="D24" s="21" t="s">
        <v>83</v>
      </c>
      <c r="E24" s="4"/>
      <c r="F24" s="4"/>
      <c r="I24" s="4"/>
      <c r="J24" s="4"/>
      <c r="K24" s="21" t="s">
        <v>83</v>
      </c>
      <c r="L24" s="4"/>
      <c r="M24" s="4"/>
      <c r="P24" s="4"/>
      <c r="Q24" s="4"/>
      <c r="R24" s="21" t="s">
        <v>83</v>
      </c>
      <c r="S24" s="4"/>
      <c r="T24" s="4"/>
      <c r="W24" s="4"/>
      <c r="X24" s="4"/>
      <c r="Y24" s="21" t="s">
        <v>83</v>
      </c>
      <c r="Z24" s="4"/>
      <c r="AA24" s="4"/>
    </row>
    <row r="25" spans="2:27" x14ac:dyDescent="0.25">
      <c r="B25" s="4"/>
      <c r="C25" s="4"/>
      <c r="D25" s="4"/>
      <c r="E25" s="4"/>
      <c r="F25" s="4"/>
      <c r="I25" s="4"/>
      <c r="J25" s="4"/>
      <c r="K25" s="4"/>
      <c r="L25" s="4"/>
      <c r="M25" s="4"/>
      <c r="P25" s="4"/>
      <c r="Q25" s="4"/>
      <c r="R25" s="4"/>
      <c r="S25" s="4"/>
      <c r="T25" s="4"/>
      <c r="W25" s="4"/>
      <c r="X25" s="4"/>
      <c r="Y25" s="4"/>
      <c r="Z25" s="4"/>
      <c r="AA25" s="4"/>
    </row>
    <row r="26" spans="2:27" x14ac:dyDescent="0.25">
      <c r="B26" s="4"/>
      <c r="C26" s="4"/>
      <c r="D26" s="4"/>
      <c r="E26" s="4"/>
      <c r="F26" s="4"/>
      <c r="I26" s="4"/>
      <c r="J26" s="4"/>
      <c r="K26" s="4"/>
      <c r="L26" s="4"/>
      <c r="M26" s="4"/>
      <c r="P26" s="4"/>
      <c r="Q26" s="4"/>
      <c r="R26" s="4"/>
      <c r="S26" s="4"/>
      <c r="T26" s="4"/>
      <c r="W26" s="4"/>
      <c r="X26" s="4"/>
      <c r="Y26" s="4"/>
      <c r="Z26" s="4"/>
      <c r="AA26" s="4"/>
    </row>
    <row r="27" spans="2:27" x14ac:dyDescent="0.25">
      <c r="B27" s="4"/>
      <c r="C27" s="4"/>
      <c r="D27" s="4"/>
      <c r="E27" s="4"/>
      <c r="F27" s="4"/>
      <c r="I27" s="4"/>
      <c r="J27" s="4"/>
      <c r="K27" s="4"/>
      <c r="L27" s="4"/>
      <c r="M27" s="4"/>
      <c r="P27" s="4"/>
      <c r="Q27" s="4"/>
      <c r="R27" s="4"/>
      <c r="S27" s="4"/>
      <c r="T27" s="4"/>
      <c r="W27" s="4"/>
      <c r="X27" s="4"/>
      <c r="Y27" s="4"/>
      <c r="Z27" s="4"/>
      <c r="AA27" s="4"/>
    </row>
    <row r="28" spans="2:27" x14ac:dyDescent="0.25">
      <c r="B28" s="4"/>
      <c r="C28" s="4"/>
      <c r="D28" s="4"/>
      <c r="E28" s="4"/>
      <c r="F28" s="4"/>
      <c r="I28" s="4"/>
      <c r="J28" s="4"/>
      <c r="K28" s="4"/>
      <c r="L28" s="4"/>
      <c r="M28" s="4"/>
      <c r="P28" s="4"/>
      <c r="Q28" s="4"/>
      <c r="R28" s="4"/>
      <c r="S28" s="4"/>
      <c r="T28" s="4"/>
      <c r="W28" s="4"/>
      <c r="X28" s="4"/>
      <c r="Y28" s="4"/>
      <c r="Z28" s="4"/>
      <c r="AA28" s="4"/>
    </row>
    <row r="29" spans="2:27" x14ac:dyDescent="0.25">
      <c r="B29" s="4"/>
      <c r="C29" s="4"/>
      <c r="D29" s="4"/>
      <c r="E29" s="4"/>
      <c r="F29" s="4"/>
      <c r="I29" s="4"/>
      <c r="J29" s="4"/>
      <c r="K29" s="4"/>
      <c r="L29" s="4"/>
      <c r="M29" s="4"/>
      <c r="P29" s="4"/>
      <c r="Q29" s="4"/>
      <c r="R29" s="4"/>
      <c r="S29" s="4"/>
      <c r="T29" s="4"/>
      <c r="W29" s="4"/>
      <c r="X29" s="4"/>
      <c r="Y29" s="4"/>
      <c r="Z29" s="4"/>
      <c r="AA29" s="4"/>
    </row>
    <row r="30" spans="2:27" x14ac:dyDescent="0.25">
      <c r="B30" s="4"/>
      <c r="C30" s="4"/>
      <c r="D30" s="4"/>
      <c r="E30" s="4"/>
      <c r="F30" s="4"/>
      <c r="I30" s="4"/>
      <c r="J30" s="4"/>
      <c r="K30" s="4"/>
      <c r="L30" s="4"/>
      <c r="M30" s="4"/>
      <c r="P30" s="4"/>
      <c r="Q30" s="4"/>
      <c r="R30" s="4"/>
      <c r="S30" s="4"/>
      <c r="T30" s="4"/>
      <c r="W30" s="4"/>
      <c r="X30" s="4"/>
      <c r="Y30" s="4"/>
      <c r="Z30" s="4"/>
      <c r="AA30" s="4"/>
    </row>
    <row r="31" spans="2:27" x14ac:dyDescent="0.25">
      <c r="B31" s="4"/>
      <c r="C31" s="4"/>
      <c r="D31" s="4"/>
      <c r="E31" s="4"/>
      <c r="F31" s="4"/>
      <c r="I31" s="4"/>
      <c r="J31" s="4"/>
      <c r="K31" s="4"/>
      <c r="L31" s="4"/>
      <c r="M31" s="4"/>
      <c r="P31" s="4"/>
      <c r="Q31" s="4"/>
      <c r="R31" s="4"/>
      <c r="S31" s="4"/>
      <c r="T31" s="4"/>
      <c r="W31" s="4"/>
      <c r="X31" s="4"/>
      <c r="Y31" s="4"/>
      <c r="Z31" s="4"/>
      <c r="AA31" s="4"/>
    </row>
    <row r="32" spans="2:27" x14ac:dyDescent="0.25">
      <c r="B32" s="4"/>
      <c r="C32" s="4"/>
      <c r="D32" s="4"/>
      <c r="E32" s="4"/>
      <c r="F32" s="4"/>
      <c r="I32" s="4"/>
      <c r="J32" s="4"/>
      <c r="K32" s="4"/>
      <c r="L32" s="4"/>
      <c r="M32" s="4"/>
      <c r="P32" s="4"/>
      <c r="Q32" s="4"/>
      <c r="R32" s="4"/>
      <c r="S32" s="4"/>
      <c r="T32" s="4"/>
      <c r="W32" s="4"/>
      <c r="X32" s="4"/>
      <c r="Y32" s="4"/>
      <c r="Z32" s="4"/>
      <c r="AA32" s="4"/>
    </row>
  </sheetData>
  <mergeCells count="6">
    <mergeCell ref="W18:AA18"/>
    <mergeCell ref="L3:M3"/>
    <mergeCell ref="L9:R10"/>
    <mergeCell ref="B18:F18"/>
    <mergeCell ref="I18:M18"/>
    <mergeCell ref="P18:T1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Contoh</vt:lpstr>
      <vt:lpstr>Materi dan Latihan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2020-03-22T23:00:42Z</dcterms:created>
  <dcterms:modified xsi:type="dcterms:W3CDTF">2020-03-23T02:30:03Z</dcterms:modified>
</cp:coreProperties>
</file>