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60" windowHeight="55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I8" i="1" s="1"/>
  <c r="K8" i="1" s="1"/>
  <c r="M8" i="1" l="1"/>
  <c r="O8" i="1" s="1"/>
  <c r="L8" i="1"/>
  <c r="N8" i="1" s="1"/>
  <c r="H9" i="1" l="1"/>
  <c r="I9" i="1" s="1"/>
  <c r="K9" i="1" s="1"/>
  <c r="M9" i="1" l="1"/>
  <c r="O9" i="1" s="1"/>
  <c r="L9" i="1"/>
  <c r="N9" i="1" s="1"/>
  <c r="H10" i="1" l="1"/>
  <c r="I10" i="1" s="1"/>
  <c r="K10" i="1" s="1"/>
  <c r="L10" i="1" l="1"/>
  <c r="N10" i="1" s="1"/>
  <c r="H11" i="1" s="1"/>
  <c r="I11" i="1" s="1"/>
  <c r="K11" i="1" s="1"/>
  <c r="M10" i="1"/>
  <c r="O10" i="1" s="1"/>
  <c r="L11" i="1" l="1"/>
  <c r="N11" i="1" s="1"/>
  <c r="M11" i="1"/>
  <c r="O11" i="1" s="1"/>
  <c r="H12" i="1" l="1"/>
  <c r="I12" i="1" s="1"/>
  <c r="K12" i="1" s="1"/>
  <c r="L12" i="1" s="1"/>
  <c r="N12" i="1" s="1"/>
  <c r="M12" i="1" l="1"/>
  <c r="O12" i="1" s="1"/>
  <c r="H13" i="1" s="1"/>
  <c r="I13" i="1" s="1"/>
  <c r="K13" i="1" s="1"/>
  <c r="M13" i="1" l="1"/>
  <c r="O13" i="1" s="1"/>
  <c r="L13" i="1"/>
  <c r="N13" i="1" s="1"/>
  <c r="H14" i="1" l="1"/>
  <c r="I14" i="1" s="1"/>
  <c r="K14" i="1" s="1"/>
  <c r="M14" i="1" l="1"/>
  <c r="O14" i="1" s="1"/>
  <c r="L14" i="1"/>
  <c r="N14" i="1" s="1"/>
  <c r="H15" i="1" l="1"/>
  <c r="I15" i="1" s="1"/>
  <c r="K15" i="1" s="1"/>
  <c r="M15" i="1" l="1"/>
  <c r="O15" i="1" s="1"/>
  <c r="L15" i="1"/>
  <c r="N15" i="1" s="1"/>
  <c r="H16" i="1" l="1"/>
  <c r="I16" i="1" s="1"/>
  <c r="K16" i="1" s="1"/>
  <c r="L16" i="1" l="1"/>
  <c r="N16" i="1" s="1"/>
  <c r="H17" i="1" s="1"/>
  <c r="I17" i="1" s="1"/>
  <c r="K17" i="1" s="1"/>
  <c r="M16" i="1"/>
  <c r="O16" i="1" s="1"/>
  <c r="L17" i="1" l="1"/>
  <c r="N17" i="1" s="1"/>
  <c r="H18" i="1" s="1"/>
  <c r="I18" i="1" s="1"/>
  <c r="K18" i="1" s="1"/>
  <c r="M17" i="1"/>
  <c r="O17" i="1" s="1"/>
  <c r="L18" i="1" l="1"/>
  <c r="N18" i="1" s="1"/>
  <c r="H19" i="1" s="1"/>
  <c r="I19" i="1" s="1"/>
  <c r="K19" i="1" s="1"/>
  <c r="M18" i="1"/>
  <c r="O18" i="1" s="1"/>
  <c r="M19" i="1" l="1"/>
  <c r="O19" i="1" s="1"/>
  <c r="L19" i="1"/>
  <c r="N19" i="1" s="1"/>
  <c r="H20" i="1" l="1"/>
  <c r="I20" i="1" s="1"/>
  <c r="K20" i="1" s="1"/>
  <c r="L20" i="1" l="1"/>
  <c r="N20" i="1" s="1"/>
  <c r="H21" i="1" s="1"/>
  <c r="I21" i="1" s="1"/>
  <c r="K21" i="1" s="1"/>
  <c r="M20" i="1"/>
  <c r="O20" i="1" s="1"/>
  <c r="M21" i="1" l="1"/>
  <c r="O21" i="1" s="1"/>
  <c r="L21" i="1"/>
  <c r="N21" i="1" s="1"/>
  <c r="H22" i="1" l="1"/>
  <c r="I22" i="1" s="1"/>
  <c r="K22" i="1" s="1"/>
  <c r="L22" i="1" l="1"/>
  <c r="N22" i="1" s="1"/>
  <c r="H23" i="1" s="1"/>
  <c r="I23" i="1" s="1"/>
  <c r="K23" i="1" s="1"/>
  <c r="M22" i="1"/>
  <c r="O22" i="1" s="1"/>
  <c r="L23" i="1" l="1"/>
  <c r="N23" i="1" s="1"/>
  <c r="H24" i="1" s="1"/>
  <c r="I24" i="1" s="1"/>
  <c r="K24" i="1" s="1"/>
  <c r="M23" i="1"/>
  <c r="O23" i="1" s="1"/>
  <c r="L24" i="1" l="1"/>
  <c r="N24" i="1" s="1"/>
  <c r="H25" i="1" s="1"/>
  <c r="I25" i="1" s="1"/>
  <c r="K25" i="1" s="1"/>
  <c r="M24" i="1"/>
  <c r="O24" i="1" s="1"/>
  <c r="M25" i="1" l="1"/>
  <c r="O25" i="1" s="1"/>
  <c r="L25" i="1"/>
  <c r="N25" i="1" s="1"/>
  <c r="H26" i="1" l="1"/>
  <c r="I26" i="1" s="1"/>
  <c r="K26" i="1" s="1"/>
  <c r="L26" i="1" l="1"/>
  <c r="N26" i="1" s="1"/>
  <c r="H27" i="1" s="1"/>
  <c r="I27" i="1" s="1"/>
  <c r="K27" i="1" s="1"/>
  <c r="M26" i="1"/>
  <c r="O26" i="1" s="1"/>
  <c r="L27" i="1" l="1"/>
  <c r="N27" i="1" s="1"/>
  <c r="Q7" i="1" s="1"/>
  <c r="Q11" i="1" s="1"/>
  <c r="R11" i="1" s="1"/>
  <c r="M27" i="1"/>
  <c r="O27" i="1" s="1"/>
  <c r="R7" i="1" s="1"/>
</calcChain>
</file>

<file path=xl/sharedStrings.xml><?xml version="1.0" encoding="utf-8"?>
<sst xmlns="http://schemas.openxmlformats.org/spreadsheetml/2006/main" count="40" uniqueCount="31">
  <si>
    <t>Iterasi</t>
  </si>
  <si>
    <t>Masukan</t>
  </si>
  <si>
    <t>v</t>
  </si>
  <si>
    <t>Keluaran</t>
  </si>
  <si>
    <t>Target</t>
  </si>
  <si>
    <t>Error</t>
  </si>
  <si>
    <t>Delta bobot</t>
  </si>
  <si>
    <t>Bobot baru</t>
  </si>
  <si>
    <t>x1</t>
  </si>
  <si>
    <t>x2</t>
  </si>
  <si>
    <t>y'</t>
  </si>
  <si>
    <t>d</t>
  </si>
  <si>
    <t>w1</t>
  </si>
  <si>
    <t>w2</t>
  </si>
  <si>
    <t>Inisialisasi</t>
  </si>
  <si>
    <t>T=</t>
  </si>
  <si>
    <t>ɳ=</t>
  </si>
  <si>
    <t>Harta</t>
  </si>
  <si>
    <t>Utang</t>
  </si>
  <si>
    <t>Status</t>
  </si>
  <si>
    <t>Set Data Kebangkrutan Keuangan</t>
  </si>
  <si>
    <t>∆w1</t>
  </si>
  <si>
    <t>∆w2</t>
  </si>
  <si>
    <t>Data Uji</t>
  </si>
  <si>
    <t>?</t>
  </si>
  <si>
    <t>Bobot yang diperoleh</t>
  </si>
  <si>
    <t>Maka status data uji</t>
  </si>
  <si>
    <t>y</t>
  </si>
  <si>
    <t>Tidak bangkrut (1)</t>
  </si>
  <si>
    <t>Bangkrut (0)</t>
  </si>
  <si>
    <t>(Dalam jutaan)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</si>
</sst>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2" fillId="3" borderId="1" xfId="0" applyNumberFormat="1" applyFont="1" applyFill="1" applyBorder="1"/>
    <xf numFmtId="2" fontId="2" fillId="4" borderId="1" xfId="0" applyNumberFormat="1" applyFont="1" applyFill="1" applyBorder="1"/>
    <xf numFmtId="2" fontId="2" fillId="5" borderId="1" xfId="0" applyNumberFormat="1" applyFont="1" applyFill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3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8" fillId="0" borderId="0" xfId="0" applyFont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Sheet1!$A$6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Sheet1!$B$6</c:f>
              <c:numCache>
                <c:formatCode>General</c:formatCode>
                <c:ptCount val="1"/>
                <c:pt idx="0">
                  <c:v>0.3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Sheet1!$A$7</c:f>
              <c:numCache>
                <c:formatCode>General</c:formatCode>
                <c:ptCount val="1"/>
                <c:pt idx="0">
                  <c:v>0.8</c:v>
                </c:pt>
              </c:numCache>
            </c:numRef>
          </c:xVal>
          <c:yVal>
            <c:numRef>
              <c:f>Sheet1!$B$7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Sheet1!$A$8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Sheet1!$B$8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Sheet1!$A$9</c:f>
              <c:numCache>
                <c:formatCode>General</c:formatCode>
                <c:ptCount val="1"/>
                <c:pt idx="0">
                  <c:v>0.4</c:v>
                </c:pt>
              </c:numCache>
            </c:numRef>
          </c:xVal>
          <c:yVal>
            <c:numRef>
              <c:f>Sheet1!$B$9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Sheet1!$A$10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Sheet1!$B$10</c:f>
              <c:numCache>
                <c:formatCode>General</c:formatCode>
                <c:ptCount val="1"/>
                <c:pt idx="0">
                  <c:v>1.5</c:v>
                </c:pt>
              </c:numCache>
            </c:numRef>
          </c:yVal>
          <c:smooth val="0"/>
        </c:ser>
        <c:ser>
          <c:idx val="5"/>
          <c:order val="5"/>
          <c:tx>
            <c:v>Data Uji</c:v>
          </c:tx>
          <c:spPr>
            <a:ln w="28575">
              <a:noFill/>
            </a:ln>
          </c:spPr>
          <c:xVal>
            <c:numRef>
              <c:f>Sheet1!$A$14</c:f>
              <c:numCache>
                <c:formatCode>General</c:formatCode>
                <c:ptCount val="1"/>
                <c:pt idx="0">
                  <c:v>0.7</c:v>
                </c:pt>
              </c:numCache>
            </c:numRef>
          </c:xVal>
          <c:yVal>
            <c:numRef>
              <c:f>Sheet1!$B$14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29536"/>
        <c:axId val="200143616"/>
      </c:scatterChart>
      <c:valAx>
        <c:axId val="20012953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200143616"/>
        <c:crosses val="autoZero"/>
        <c:crossBetween val="midCat"/>
      </c:valAx>
      <c:valAx>
        <c:axId val="2001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129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166687</xdr:rowOff>
    </xdr:from>
    <xdr:to>
      <xdr:col>13</xdr:col>
      <xdr:colOff>209550</xdr:colOff>
      <xdr:row>42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tabSelected="1" zoomScale="90" zoomScaleNormal="90" workbookViewId="0">
      <selection activeCell="C14" sqref="C14"/>
    </sheetView>
  </sheetViews>
  <sheetFormatPr defaultRowHeight="15" x14ac:dyDescent="0.25"/>
  <cols>
    <col min="3" max="3" width="17.5703125" customWidth="1"/>
    <col min="9" max="9" width="10.7109375" customWidth="1"/>
    <col min="17" max="17" width="11.140625" customWidth="1"/>
    <col min="18" max="18" width="12.7109375" customWidth="1"/>
  </cols>
  <sheetData>
    <row r="3" spans="1:19" ht="18.75" x14ac:dyDescent="0.3">
      <c r="A3" s="26" t="s">
        <v>20</v>
      </c>
    </row>
    <row r="4" spans="1:19" ht="18.75" x14ac:dyDescent="0.3">
      <c r="A4" s="35" t="s">
        <v>30</v>
      </c>
      <c r="E4" s="27" t="s">
        <v>16</v>
      </c>
      <c r="F4" s="28">
        <v>0.9</v>
      </c>
      <c r="G4" s="29" t="s">
        <v>15</v>
      </c>
      <c r="H4" s="28">
        <v>0</v>
      </c>
    </row>
    <row r="5" spans="1:19" ht="30" customHeight="1" x14ac:dyDescent="0.25">
      <c r="A5" s="2" t="s">
        <v>17</v>
      </c>
      <c r="B5" s="2" t="s">
        <v>18</v>
      </c>
      <c r="C5" s="2" t="s">
        <v>19</v>
      </c>
      <c r="E5" s="50" t="s">
        <v>0</v>
      </c>
      <c r="F5" s="47" t="s">
        <v>1</v>
      </c>
      <c r="G5" s="48"/>
      <c r="H5" s="50" t="s">
        <v>2</v>
      </c>
      <c r="I5" s="3" t="s">
        <v>3</v>
      </c>
      <c r="J5" s="4" t="s">
        <v>4</v>
      </c>
      <c r="K5" s="50" t="s">
        <v>5</v>
      </c>
      <c r="L5" s="49" t="s">
        <v>6</v>
      </c>
      <c r="M5" s="49"/>
      <c r="N5" s="49" t="s">
        <v>7</v>
      </c>
      <c r="O5" s="49"/>
      <c r="Q5" s="36" t="s">
        <v>25</v>
      </c>
      <c r="R5" s="37"/>
    </row>
    <row r="6" spans="1:19" ht="15.75" x14ac:dyDescent="0.25">
      <c r="A6" s="31">
        <v>1.2</v>
      </c>
      <c r="B6" s="31">
        <v>0.3</v>
      </c>
      <c r="C6" s="32" t="s">
        <v>28</v>
      </c>
      <c r="E6" s="51"/>
      <c r="F6" s="5" t="s">
        <v>8</v>
      </c>
      <c r="G6" s="5" t="s">
        <v>9</v>
      </c>
      <c r="H6" s="51"/>
      <c r="I6" s="6" t="s">
        <v>10</v>
      </c>
      <c r="J6" s="7" t="s">
        <v>11</v>
      </c>
      <c r="K6" s="51"/>
      <c r="L6" s="8" t="s">
        <v>21</v>
      </c>
      <c r="M6" s="8" t="s">
        <v>22</v>
      </c>
      <c r="N6" s="5" t="s">
        <v>12</v>
      </c>
      <c r="O6" s="5" t="s">
        <v>13</v>
      </c>
      <c r="Q6" s="5" t="s">
        <v>12</v>
      </c>
      <c r="R6" s="5" t="s">
        <v>13</v>
      </c>
      <c r="S6" s="1"/>
    </row>
    <row r="7" spans="1:19" x14ac:dyDescent="0.25">
      <c r="A7" s="31">
        <v>0.8</v>
      </c>
      <c r="B7" s="31">
        <v>0.6</v>
      </c>
      <c r="C7" s="32" t="s">
        <v>28</v>
      </c>
      <c r="E7" s="39" t="s">
        <v>14</v>
      </c>
      <c r="F7" s="39"/>
      <c r="G7" s="39"/>
      <c r="H7" s="39"/>
      <c r="I7" s="39"/>
      <c r="J7" s="39"/>
      <c r="K7" s="39"/>
      <c r="L7" s="39"/>
      <c r="M7" s="39"/>
      <c r="N7" s="31">
        <v>-1.8</v>
      </c>
      <c r="O7" s="31">
        <v>2.9</v>
      </c>
      <c r="Q7" s="34">
        <f>N27</f>
        <v>0.54000000000000015</v>
      </c>
      <c r="R7" s="34">
        <f>O27</f>
        <v>-0.25</v>
      </c>
    </row>
    <row r="8" spans="1:19" x14ac:dyDescent="0.25">
      <c r="A8" s="31">
        <v>1.1000000000000001</v>
      </c>
      <c r="B8" s="31">
        <v>1</v>
      </c>
      <c r="C8" s="32" t="s">
        <v>28</v>
      </c>
      <c r="E8" s="40">
        <v>1</v>
      </c>
      <c r="F8" s="9">
        <v>1.2</v>
      </c>
      <c r="G8" s="9">
        <v>0.3</v>
      </c>
      <c r="H8" s="22">
        <f>F8*N7+G8*O7</f>
        <v>-1.29</v>
      </c>
      <c r="I8" s="10">
        <f>IF(H8&gt;=$H$4,1,0)</f>
        <v>0</v>
      </c>
      <c r="J8" s="10">
        <v>1</v>
      </c>
      <c r="K8" s="10">
        <f>J8-I8</f>
        <v>1</v>
      </c>
      <c r="L8" s="11">
        <f>$F$4*K8*F8</f>
        <v>1.08</v>
      </c>
      <c r="M8" s="11">
        <f>$F$4*K8*G8</f>
        <v>0.27</v>
      </c>
      <c r="N8" s="11">
        <f>N7+L8</f>
        <v>-0.72</v>
      </c>
      <c r="O8" s="11">
        <f>O7+M8</f>
        <v>3.17</v>
      </c>
    </row>
    <row r="9" spans="1:19" ht="15.75" x14ac:dyDescent="0.25">
      <c r="A9" s="31">
        <v>0.4</v>
      </c>
      <c r="B9" s="31">
        <v>1</v>
      </c>
      <c r="C9" s="32" t="s">
        <v>29</v>
      </c>
      <c r="E9" s="40"/>
      <c r="F9" s="9">
        <v>0.8</v>
      </c>
      <c r="G9" s="9">
        <v>0.6</v>
      </c>
      <c r="H9" s="22">
        <f t="shared" ref="H9:H27" si="0">F9*N8+G9*O8</f>
        <v>1.3260000000000001</v>
      </c>
      <c r="I9" s="10">
        <f t="shared" ref="I9:I27" si="1">IF(H9&gt;=$H$4,1,0)</f>
        <v>1</v>
      </c>
      <c r="J9" s="10">
        <v>1</v>
      </c>
      <c r="K9" s="10">
        <f t="shared" ref="K9:K27" si="2">J9-I9</f>
        <v>0</v>
      </c>
      <c r="L9" s="12">
        <f t="shared" ref="L9:L27" si="3">$F$4*K9*F9</f>
        <v>0</v>
      </c>
      <c r="M9" s="12">
        <f t="shared" ref="M9:M27" si="4">$F$4*K9*G9</f>
        <v>0</v>
      </c>
      <c r="N9" s="11">
        <f t="shared" ref="N9:N27" si="5">N8+L9</f>
        <v>-0.72</v>
      </c>
      <c r="O9" s="11">
        <f t="shared" ref="O9:O27" si="6">O8+M9</f>
        <v>3.17</v>
      </c>
      <c r="Q9" s="38" t="s">
        <v>26</v>
      </c>
      <c r="R9" s="38"/>
    </row>
    <row r="10" spans="1:19" ht="15.75" x14ac:dyDescent="0.25">
      <c r="A10" s="31">
        <v>0.5</v>
      </c>
      <c r="B10" s="31">
        <v>1.5</v>
      </c>
      <c r="C10" s="32" t="s">
        <v>29</v>
      </c>
      <c r="E10" s="40"/>
      <c r="F10" s="9">
        <v>1.1000000000000001</v>
      </c>
      <c r="G10" s="9">
        <v>1</v>
      </c>
      <c r="H10" s="22">
        <f t="shared" si="0"/>
        <v>2.3780000000000001</v>
      </c>
      <c r="I10" s="10">
        <f t="shared" si="1"/>
        <v>1</v>
      </c>
      <c r="J10" s="10">
        <v>1</v>
      </c>
      <c r="K10" s="10">
        <f t="shared" si="2"/>
        <v>0</v>
      </c>
      <c r="L10" s="12">
        <f t="shared" si="3"/>
        <v>0</v>
      </c>
      <c r="M10" s="12">
        <f t="shared" si="4"/>
        <v>0</v>
      </c>
      <c r="N10" s="11">
        <f t="shared" si="5"/>
        <v>-0.72</v>
      </c>
      <c r="O10" s="11">
        <f t="shared" si="6"/>
        <v>3.17</v>
      </c>
      <c r="Q10" s="30" t="s">
        <v>2</v>
      </c>
      <c r="R10" s="30" t="s">
        <v>27</v>
      </c>
    </row>
    <row r="11" spans="1:19" x14ac:dyDescent="0.25">
      <c r="E11" s="40"/>
      <c r="F11" s="9">
        <v>0.4</v>
      </c>
      <c r="G11" s="9">
        <v>1</v>
      </c>
      <c r="H11" s="22">
        <f t="shared" si="0"/>
        <v>2.8820000000000001</v>
      </c>
      <c r="I11" s="10">
        <f t="shared" si="1"/>
        <v>1</v>
      </c>
      <c r="J11" s="10">
        <v>0</v>
      </c>
      <c r="K11" s="10">
        <f t="shared" si="2"/>
        <v>-1</v>
      </c>
      <c r="L11" s="11">
        <f t="shared" si="3"/>
        <v>-0.36000000000000004</v>
      </c>
      <c r="M11" s="11">
        <f t="shared" si="4"/>
        <v>-0.9</v>
      </c>
      <c r="N11" s="11">
        <f t="shared" si="5"/>
        <v>-1.08</v>
      </c>
      <c r="O11" s="11">
        <f t="shared" si="6"/>
        <v>2.27</v>
      </c>
      <c r="Q11" s="32">
        <f>A14*Q7+B14*R7</f>
        <v>0.22800000000000006</v>
      </c>
      <c r="R11" s="31">
        <f>IF(Q11&gt;=$H$4,1,0)</f>
        <v>1</v>
      </c>
    </row>
    <row r="12" spans="1:19" ht="18.75" x14ac:dyDescent="0.3">
      <c r="A12" s="46" t="s">
        <v>23</v>
      </c>
      <c r="B12" s="46"/>
      <c r="E12" s="40"/>
      <c r="F12" s="9">
        <v>0.5</v>
      </c>
      <c r="G12" s="9">
        <v>1.5</v>
      </c>
      <c r="H12" s="22">
        <f t="shared" si="0"/>
        <v>2.8650000000000002</v>
      </c>
      <c r="I12" s="10">
        <f t="shared" si="1"/>
        <v>1</v>
      </c>
      <c r="J12" s="10">
        <v>0</v>
      </c>
      <c r="K12" s="10">
        <f t="shared" si="2"/>
        <v>-1</v>
      </c>
      <c r="L12" s="11">
        <f t="shared" si="3"/>
        <v>-0.45</v>
      </c>
      <c r="M12" s="11">
        <f t="shared" si="4"/>
        <v>-1.35</v>
      </c>
      <c r="N12" s="11">
        <f t="shared" si="5"/>
        <v>-1.53</v>
      </c>
      <c r="O12" s="11">
        <f t="shared" si="6"/>
        <v>0.91999999999999993</v>
      </c>
    </row>
    <row r="13" spans="1:19" ht="15.75" x14ac:dyDescent="0.25">
      <c r="A13" s="30" t="s">
        <v>17</v>
      </c>
      <c r="B13" s="30" t="s">
        <v>18</v>
      </c>
      <c r="C13" s="30" t="s">
        <v>19</v>
      </c>
      <c r="E13" s="41">
        <v>2</v>
      </c>
      <c r="F13" s="13">
        <v>1.2</v>
      </c>
      <c r="G13" s="13">
        <v>0.3</v>
      </c>
      <c r="H13" s="23">
        <f t="shared" si="0"/>
        <v>-1.5599999999999998</v>
      </c>
      <c r="I13" s="14">
        <f t="shared" si="1"/>
        <v>0</v>
      </c>
      <c r="J13" s="14">
        <v>1</v>
      </c>
      <c r="K13" s="14">
        <f t="shared" si="2"/>
        <v>1</v>
      </c>
      <c r="L13" s="15">
        <f t="shared" si="3"/>
        <v>1.08</v>
      </c>
      <c r="M13" s="15">
        <f t="shared" si="4"/>
        <v>0.27</v>
      </c>
      <c r="N13" s="15">
        <f t="shared" si="5"/>
        <v>-0.44999999999999996</v>
      </c>
      <c r="O13" s="15">
        <f t="shared" si="6"/>
        <v>1.19</v>
      </c>
    </row>
    <row r="14" spans="1:19" ht="15.75" x14ac:dyDescent="0.25">
      <c r="A14" s="33">
        <v>0.7</v>
      </c>
      <c r="B14" s="33">
        <v>0.6</v>
      </c>
      <c r="C14" s="33" t="s">
        <v>24</v>
      </c>
      <c r="E14" s="42"/>
      <c r="F14" s="13">
        <v>0.8</v>
      </c>
      <c r="G14" s="13">
        <v>0.6</v>
      </c>
      <c r="H14" s="23">
        <f t="shared" si="0"/>
        <v>0.35399999999999998</v>
      </c>
      <c r="I14" s="14">
        <f t="shared" si="1"/>
        <v>1</v>
      </c>
      <c r="J14" s="14">
        <v>1</v>
      </c>
      <c r="K14" s="14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-0.44999999999999996</v>
      </c>
      <c r="O14" s="15">
        <f t="shared" si="6"/>
        <v>1.19</v>
      </c>
    </row>
    <row r="15" spans="1:19" x14ac:dyDescent="0.25">
      <c r="E15" s="42"/>
      <c r="F15" s="13">
        <v>1.1000000000000001</v>
      </c>
      <c r="G15" s="13">
        <v>1</v>
      </c>
      <c r="H15" s="23">
        <f t="shared" si="0"/>
        <v>0.69499999999999995</v>
      </c>
      <c r="I15" s="14">
        <f t="shared" si="1"/>
        <v>1</v>
      </c>
      <c r="J15" s="14">
        <v>1</v>
      </c>
      <c r="K15" s="14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-0.44999999999999996</v>
      </c>
      <c r="O15" s="15">
        <f t="shared" si="6"/>
        <v>1.19</v>
      </c>
    </row>
    <row r="16" spans="1:19" x14ac:dyDescent="0.25">
      <c r="E16" s="42"/>
      <c r="F16" s="13">
        <v>0.4</v>
      </c>
      <c r="G16" s="13">
        <v>1</v>
      </c>
      <c r="H16" s="23">
        <f t="shared" si="0"/>
        <v>1.01</v>
      </c>
      <c r="I16" s="14">
        <f t="shared" si="1"/>
        <v>1</v>
      </c>
      <c r="J16" s="14">
        <v>0</v>
      </c>
      <c r="K16" s="14">
        <f t="shared" si="2"/>
        <v>-1</v>
      </c>
      <c r="L16" s="15">
        <f t="shared" si="3"/>
        <v>-0.36000000000000004</v>
      </c>
      <c r="M16" s="15">
        <f t="shared" si="4"/>
        <v>-0.9</v>
      </c>
      <c r="N16" s="15">
        <f t="shared" si="5"/>
        <v>-0.81</v>
      </c>
      <c r="O16" s="15">
        <f t="shared" si="6"/>
        <v>0.28999999999999992</v>
      </c>
    </row>
    <row r="17" spans="5:15" x14ac:dyDescent="0.25">
      <c r="E17" s="43"/>
      <c r="F17" s="13">
        <v>0.5</v>
      </c>
      <c r="G17" s="13">
        <v>1.5</v>
      </c>
      <c r="H17" s="23">
        <f t="shared" si="0"/>
        <v>2.999999999999986E-2</v>
      </c>
      <c r="I17" s="14">
        <f t="shared" si="1"/>
        <v>1</v>
      </c>
      <c r="J17" s="14">
        <v>0</v>
      </c>
      <c r="K17" s="14">
        <f t="shared" si="2"/>
        <v>-1</v>
      </c>
      <c r="L17" s="15">
        <f t="shared" si="3"/>
        <v>-0.45</v>
      </c>
      <c r="M17" s="15">
        <f t="shared" si="4"/>
        <v>-1.35</v>
      </c>
      <c r="N17" s="15">
        <f t="shared" si="5"/>
        <v>-1.26</v>
      </c>
      <c r="O17" s="15">
        <f t="shared" si="6"/>
        <v>-1.06</v>
      </c>
    </row>
    <row r="18" spans="5:15" x14ac:dyDescent="0.25">
      <c r="E18" s="44">
        <v>3</v>
      </c>
      <c r="F18" s="16">
        <v>1.2</v>
      </c>
      <c r="G18" s="16">
        <v>0.3</v>
      </c>
      <c r="H18" s="24">
        <f t="shared" si="0"/>
        <v>-1.83</v>
      </c>
      <c r="I18" s="17">
        <f t="shared" si="1"/>
        <v>0</v>
      </c>
      <c r="J18" s="17">
        <v>1</v>
      </c>
      <c r="K18" s="17">
        <f t="shared" si="2"/>
        <v>1</v>
      </c>
      <c r="L18" s="18">
        <f t="shared" si="3"/>
        <v>1.08</v>
      </c>
      <c r="M18" s="18">
        <f t="shared" si="4"/>
        <v>0.27</v>
      </c>
      <c r="N18" s="18">
        <f t="shared" si="5"/>
        <v>-0.17999999999999994</v>
      </c>
      <c r="O18" s="18">
        <f t="shared" si="6"/>
        <v>-0.79</v>
      </c>
    </row>
    <row r="19" spans="5:15" x14ac:dyDescent="0.25">
      <c r="E19" s="44"/>
      <c r="F19" s="16">
        <v>0.8</v>
      </c>
      <c r="G19" s="16">
        <v>0.6</v>
      </c>
      <c r="H19" s="24">
        <f t="shared" si="0"/>
        <v>-0.61799999999999988</v>
      </c>
      <c r="I19" s="17">
        <f t="shared" si="1"/>
        <v>0</v>
      </c>
      <c r="J19" s="17">
        <v>1</v>
      </c>
      <c r="K19" s="17">
        <f t="shared" si="2"/>
        <v>1</v>
      </c>
      <c r="L19" s="18">
        <f t="shared" si="3"/>
        <v>0.72000000000000008</v>
      </c>
      <c r="M19" s="18">
        <f t="shared" si="4"/>
        <v>0.54</v>
      </c>
      <c r="N19" s="18">
        <f t="shared" si="5"/>
        <v>0.54000000000000015</v>
      </c>
      <c r="O19" s="18">
        <f t="shared" si="6"/>
        <v>-0.25</v>
      </c>
    </row>
    <row r="20" spans="5:15" x14ac:dyDescent="0.25">
      <c r="E20" s="44"/>
      <c r="F20" s="16">
        <v>1.1000000000000001</v>
      </c>
      <c r="G20" s="16">
        <v>1</v>
      </c>
      <c r="H20" s="24">
        <f t="shared" si="0"/>
        <v>0.34400000000000019</v>
      </c>
      <c r="I20" s="17">
        <f t="shared" si="1"/>
        <v>1</v>
      </c>
      <c r="J20" s="17">
        <v>1</v>
      </c>
      <c r="K20" s="17">
        <f t="shared" si="2"/>
        <v>0</v>
      </c>
      <c r="L20" s="18">
        <f t="shared" si="3"/>
        <v>0</v>
      </c>
      <c r="M20" s="18">
        <f t="shared" si="4"/>
        <v>0</v>
      </c>
      <c r="N20" s="18">
        <f t="shared" si="5"/>
        <v>0.54000000000000015</v>
      </c>
      <c r="O20" s="18">
        <f t="shared" si="6"/>
        <v>-0.25</v>
      </c>
    </row>
    <row r="21" spans="5:15" x14ac:dyDescent="0.25">
      <c r="E21" s="44"/>
      <c r="F21" s="16">
        <v>0.4</v>
      </c>
      <c r="G21" s="16">
        <v>1</v>
      </c>
      <c r="H21" s="24">
        <f t="shared" si="0"/>
        <v>-3.3999999999999919E-2</v>
      </c>
      <c r="I21" s="17">
        <f t="shared" si="1"/>
        <v>0</v>
      </c>
      <c r="J21" s="17">
        <v>0</v>
      </c>
      <c r="K21" s="17">
        <f t="shared" si="2"/>
        <v>0</v>
      </c>
      <c r="L21" s="18">
        <f t="shared" si="3"/>
        <v>0</v>
      </c>
      <c r="M21" s="18">
        <f t="shared" si="4"/>
        <v>0</v>
      </c>
      <c r="N21" s="18">
        <f t="shared" si="5"/>
        <v>0.54000000000000015</v>
      </c>
      <c r="O21" s="18">
        <f t="shared" si="6"/>
        <v>-0.25</v>
      </c>
    </row>
    <row r="22" spans="5:15" x14ac:dyDescent="0.25">
      <c r="E22" s="44"/>
      <c r="F22" s="16">
        <v>0.5</v>
      </c>
      <c r="G22" s="16">
        <v>1.5</v>
      </c>
      <c r="H22" s="24">
        <f t="shared" si="0"/>
        <v>-0.10499999999999993</v>
      </c>
      <c r="I22" s="17">
        <f t="shared" si="1"/>
        <v>0</v>
      </c>
      <c r="J22" s="17">
        <v>0</v>
      </c>
      <c r="K22" s="17">
        <f t="shared" si="2"/>
        <v>0</v>
      </c>
      <c r="L22" s="18">
        <f t="shared" si="3"/>
        <v>0</v>
      </c>
      <c r="M22" s="18">
        <f t="shared" si="4"/>
        <v>0</v>
      </c>
      <c r="N22" s="18">
        <f t="shared" si="5"/>
        <v>0.54000000000000015</v>
      </c>
      <c r="O22" s="18">
        <f t="shared" si="6"/>
        <v>-0.25</v>
      </c>
    </row>
    <row r="23" spans="5:15" x14ac:dyDescent="0.25">
      <c r="E23" s="45">
        <v>4</v>
      </c>
      <c r="F23" s="19">
        <v>1.2</v>
      </c>
      <c r="G23" s="19">
        <v>0.3</v>
      </c>
      <c r="H23" s="25">
        <f t="shared" si="0"/>
        <v>0.57300000000000018</v>
      </c>
      <c r="I23" s="20">
        <f t="shared" si="1"/>
        <v>1</v>
      </c>
      <c r="J23" s="20">
        <v>1</v>
      </c>
      <c r="K23" s="20">
        <f t="shared" si="2"/>
        <v>0</v>
      </c>
      <c r="L23" s="21">
        <f t="shared" si="3"/>
        <v>0</v>
      </c>
      <c r="M23" s="21">
        <f t="shared" si="4"/>
        <v>0</v>
      </c>
      <c r="N23" s="21">
        <f t="shared" si="5"/>
        <v>0.54000000000000015</v>
      </c>
      <c r="O23" s="21">
        <f t="shared" si="6"/>
        <v>-0.25</v>
      </c>
    </row>
    <row r="24" spans="5:15" x14ac:dyDescent="0.25">
      <c r="E24" s="45"/>
      <c r="F24" s="19">
        <v>0.8</v>
      </c>
      <c r="G24" s="19">
        <v>0.6</v>
      </c>
      <c r="H24" s="25">
        <f t="shared" si="0"/>
        <v>0.28200000000000014</v>
      </c>
      <c r="I24" s="20">
        <f t="shared" si="1"/>
        <v>1</v>
      </c>
      <c r="J24" s="20">
        <v>1</v>
      </c>
      <c r="K24" s="20">
        <f t="shared" si="2"/>
        <v>0</v>
      </c>
      <c r="L24" s="21">
        <f t="shared" si="3"/>
        <v>0</v>
      </c>
      <c r="M24" s="21">
        <f t="shared" si="4"/>
        <v>0</v>
      </c>
      <c r="N24" s="21">
        <f t="shared" si="5"/>
        <v>0.54000000000000015</v>
      </c>
      <c r="O24" s="21">
        <f t="shared" si="6"/>
        <v>-0.25</v>
      </c>
    </row>
    <row r="25" spans="5:15" x14ac:dyDescent="0.25">
      <c r="E25" s="45"/>
      <c r="F25" s="19">
        <v>1.1000000000000001</v>
      </c>
      <c r="G25" s="19">
        <v>1</v>
      </c>
      <c r="H25" s="25">
        <f t="shared" si="0"/>
        <v>0.34400000000000019</v>
      </c>
      <c r="I25" s="20">
        <f t="shared" si="1"/>
        <v>1</v>
      </c>
      <c r="J25" s="20">
        <v>1</v>
      </c>
      <c r="K25" s="20">
        <f t="shared" si="2"/>
        <v>0</v>
      </c>
      <c r="L25" s="21">
        <f t="shared" si="3"/>
        <v>0</v>
      </c>
      <c r="M25" s="21">
        <f t="shared" si="4"/>
        <v>0</v>
      </c>
      <c r="N25" s="21">
        <f t="shared" si="5"/>
        <v>0.54000000000000015</v>
      </c>
      <c r="O25" s="21">
        <f t="shared" si="6"/>
        <v>-0.25</v>
      </c>
    </row>
    <row r="26" spans="5:15" x14ac:dyDescent="0.25">
      <c r="E26" s="45"/>
      <c r="F26" s="19">
        <v>0.4</v>
      </c>
      <c r="G26" s="19">
        <v>1</v>
      </c>
      <c r="H26" s="25">
        <f t="shared" si="0"/>
        <v>-3.3999999999999919E-2</v>
      </c>
      <c r="I26" s="20">
        <f t="shared" si="1"/>
        <v>0</v>
      </c>
      <c r="J26" s="20">
        <v>0</v>
      </c>
      <c r="K26" s="20">
        <f t="shared" si="2"/>
        <v>0</v>
      </c>
      <c r="L26" s="21">
        <f t="shared" si="3"/>
        <v>0</v>
      </c>
      <c r="M26" s="21">
        <f t="shared" si="4"/>
        <v>0</v>
      </c>
      <c r="N26" s="21">
        <f t="shared" si="5"/>
        <v>0.54000000000000015</v>
      </c>
      <c r="O26" s="21">
        <f t="shared" si="6"/>
        <v>-0.25</v>
      </c>
    </row>
    <row r="27" spans="5:15" x14ac:dyDescent="0.25">
      <c r="E27" s="45"/>
      <c r="F27" s="19">
        <v>0.5</v>
      </c>
      <c r="G27" s="19">
        <v>1.5</v>
      </c>
      <c r="H27" s="25">
        <f t="shared" si="0"/>
        <v>-0.10499999999999993</v>
      </c>
      <c r="I27" s="20">
        <f t="shared" si="1"/>
        <v>0</v>
      </c>
      <c r="J27" s="20">
        <v>0</v>
      </c>
      <c r="K27" s="20">
        <f t="shared" si="2"/>
        <v>0</v>
      </c>
      <c r="L27" s="21">
        <f t="shared" si="3"/>
        <v>0</v>
      </c>
      <c r="M27" s="21">
        <f t="shared" si="4"/>
        <v>0</v>
      </c>
      <c r="N27" s="21">
        <f t="shared" si="5"/>
        <v>0.54000000000000015</v>
      </c>
      <c r="O27" s="21">
        <f t="shared" si="6"/>
        <v>-0.25</v>
      </c>
    </row>
  </sheetData>
  <mergeCells count="14">
    <mergeCell ref="E18:E22"/>
    <mergeCell ref="E23:E27"/>
    <mergeCell ref="A12:B12"/>
    <mergeCell ref="F5:G5"/>
    <mergeCell ref="L5:M5"/>
    <mergeCell ref="E5:E6"/>
    <mergeCell ref="H5:H6"/>
    <mergeCell ref="K5:K6"/>
    <mergeCell ref="Q5:R5"/>
    <mergeCell ref="Q9:R9"/>
    <mergeCell ref="E7:M7"/>
    <mergeCell ref="E8:E12"/>
    <mergeCell ref="E13:E17"/>
    <mergeCell ref="N5:O5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Udinus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lerawan</dc:creator>
  <cp:lastModifiedBy>lerawan</cp:lastModifiedBy>
  <dcterms:created xsi:type="dcterms:W3CDTF">2017-10-07T13:40:20Z</dcterms:created>
  <dcterms:modified xsi:type="dcterms:W3CDTF">2017-10-09T13:17:39Z</dcterms:modified>
</cp:coreProperties>
</file>