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E8" i="1" l="1"/>
  <c r="AM7" i="1"/>
  <c r="AL7" i="1"/>
  <c r="AK7" i="1"/>
  <c r="AJ7" i="1"/>
  <c r="AI7" i="1"/>
  <c r="AH7" i="1"/>
  <c r="AG7" i="1"/>
  <c r="AF7" i="1"/>
  <c r="AE7" i="1"/>
  <c r="J7" i="1" l="1"/>
  <c r="I7" i="1"/>
  <c r="L7" i="1" l="1"/>
  <c r="Q7" i="1" s="1"/>
  <c r="K7" i="1"/>
  <c r="M7" i="1" l="1"/>
  <c r="N7" i="1" s="1"/>
  <c r="P7" i="1"/>
  <c r="R7" i="1" l="1"/>
  <c r="S7" i="1"/>
  <c r="X7" i="1" l="1"/>
  <c r="U7" i="1"/>
  <c r="T7" i="1"/>
  <c r="W7" i="1"/>
  <c r="V7" i="1"/>
  <c r="AC7" i="1" l="1"/>
  <c r="AB7" i="1"/>
  <c r="J8" i="1" s="1"/>
  <c r="L8" i="1" s="1"/>
  <c r="Q8" i="1" s="1"/>
  <c r="AD7" i="1"/>
  <c r="AA7" i="1"/>
  <c r="Z7" i="1"/>
  <c r="Y7" i="1"/>
  <c r="I8" i="1" s="1"/>
  <c r="K8" i="1" s="1"/>
  <c r="P8" i="1" l="1"/>
  <c r="M8" i="1"/>
  <c r="N8" i="1" s="1"/>
  <c r="R8" i="1" s="1"/>
  <c r="S8" i="1" l="1"/>
  <c r="X8" i="1" s="1"/>
  <c r="AG8" i="1" s="1"/>
  <c r="V8" i="1"/>
  <c r="U8" i="1"/>
  <c r="W8" i="1" l="1"/>
  <c r="AF8" i="1" s="1"/>
  <c r="T8" i="1"/>
  <c r="AA8" i="1" s="1"/>
  <c r="AJ8" i="1" s="1"/>
  <c r="Z8" i="1"/>
  <c r="AI8" i="1" s="1"/>
  <c r="AD8" i="1"/>
  <c r="AM8" i="1" s="1"/>
  <c r="AB8" i="1"/>
  <c r="AK8" i="1" s="1"/>
  <c r="AC8" i="1"/>
  <c r="AL8" i="1" s="1"/>
  <c r="Y8" i="1" l="1"/>
  <c r="AH8" i="1" s="1"/>
  <c r="J9" i="1"/>
  <c r="L9" i="1" s="1"/>
  <c r="U9" i="1" s="1"/>
  <c r="I9" i="1"/>
  <c r="K9" i="1" s="1"/>
  <c r="P9" i="1" s="1"/>
  <c r="Q9" i="1" l="1"/>
  <c r="AB9" i="1"/>
  <c r="AK9" i="1" s="1"/>
  <c r="AD9" i="1"/>
  <c r="AM9" i="1" s="1"/>
  <c r="AC9" i="1"/>
  <c r="AL9" i="1" s="1"/>
  <c r="J10" i="1" l="1"/>
  <c r="L10" i="1" s="1"/>
  <c r="Q10" i="1" l="1"/>
  <c r="M9" i="1"/>
  <c r="N9" i="1" s="1"/>
  <c r="R9" i="1" s="1"/>
  <c r="S9" i="1" l="1"/>
  <c r="W9" i="1" l="1"/>
  <c r="AF9" i="1" s="1"/>
  <c r="X9" i="1"/>
  <c r="AG9" i="1" s="1"/>
  <c r="V9" i="1"/>
  <c r="AE9" i="1" s="1"/>
  <c r="T9" i="1"/>
  <c r="Y9" i="1" l="1"/>
  <c r="AH9" i="1" s="1"/>
  <c r="Z9" i="1"/>
  <c r="AI9" i="1" s="1"/>
  <c r="AA9" i="1"/>
  <c r="AJ9" i="1" s="1"/>
  <c r="U10" i="1"/>
  <c r="AB10" i="1" l="1"/>
  <c r="AK10" i="1" s="1"/>
  <c r="AD10" i="1"/>
  <c r="AM10" i="1" s="1"/>
  <c r="AC10" i="1"/>
  <c r="AL10" i="1" s="1"/>
  <c r="I10" i="1"/>
  <c r="K10" i="1" s="1"/>
  <c r="M10" i="1" l="1"/>
  <c r="N10" i="1" s="1"/>
  <c r="P10" i="1"/>
  <c r="R10" i="1" l="1"/>
  <c r="S10" i="1" s="1"/>
  <c r="X10" i="1" l="1"/>
  <c r="AG10" i="1" s="1"/>
  <c r="W10" i="1"/>
  <c r="AF10" i="1" s="1"/>
  <c r="V10" i="1"/>
  <c r="AE10" i="1" s="1"/>
  <c r="T10" i="1"/>
  <c r="Y10" i="1" l="1"/>
  <c r="AH10" i="1" s="1"/>
  <c r="Z10" i="1"/>
  <c r="AI10" i="1" s="1"/>
  <c r="AA10" i="1"/>
  <c r="AJ10" i="1" s="1"/>
</calcChain>
</file>

<file path=xl/sharedStrings.xml><?xml version="1.0" encoding="utf-8"?>
<sst xmlns="http://schemas.openxmlformats.org/spreadsheetml/2006/main" count="78" uniqueCount="72">
  <si>
    <t>v3</t>
  </si>
  <si>
    <t>x1</t>
  </si>
  <si>
    <t>x2</t>
  </si>
  <si>
    <t>y</t>
  </si>
  <si>
    <t>Bobot</t>
  </si>
  <si>
    <t>w03</t>
  </si>
  <si>
    <t>w13</t>
  </si>
  <si>
    <t>w14</t>
  </si>
  <si>
    <t>w23</t>
  </si>
  <si>
    <t>w24</t>
  </si>
  <si>
    <t>w04</t>
  </si>
  <si>
    <t>w35</t>
  </si>
  <si>
    <t>w45</t>
  </si>
  <si>
    <t>w05</t>
  </si>
  <si>
    <t>y3</t>
  </si>
  <si>
    <t>v4</t>
  </si>
  <si>
    <t>v5</t>
  </si>
  <si>
    <t>y4</t>
  </si>
  <si>
    <t>y5</t>
  </si>
  <si>
    <t>yd</t>
  </si>
  <si>
    <t>Error</t>
  </si>
  <si>
    <t>δ3</t>
  </si>
  <si>
    <t>δ4</t>
  </si>
  <si>
    <t>∆w45</t>
  </si>
  <si>
    <t>∆w05</t>
  </si>
  <si>
    <t>Data latih</t>
  </si>
  <si>
    <t>Iterasi</t>
  </si>
  <si>
    <t>x1 X w13 + x2 X w23 + 1 X w03</t>
  </si>
  <si>
    <t>x1 X w14 + x2 X w24 + 1 X w04</t>
  </si>
  <si>
    <t>y3 X w35 + y4 X w45 + 1 X w05</t>
  </si>
  <si>
    <t>Masukan</t>
  </si>
  <si>
    <t>Keluaran Target</t>
  </si>
  <si>
    <t>e5</t>
  </si>
  <si>
    <t>e4</t>
  </si>
  <si>
    <t>e3</t>
  </si>
  <si>
    <t>yd-y5</t>
  </si>
  <si>
    <t>yd-y4</t>
  </si>
  <si>
    <t>yd-y3</t>
  </si>
  <si>
    <t>δ5</t>
  </si>
  <si>
    <t>y5 X (1-y5)*e5</t>
  </si>
  <si>
    <t>Laju pembelajaran</t>
  </si>
  <si>
    <t>laju X 1 X δ5</t>
  </si>
  <si>
    <t>laju X y3 X δ5</t>
  </si>
  <si>
    <t>laju X y4 X δ5</t>
  </si>
  <si>
    <t>y3 X (1-y3) X δ5.w35</t>
  </si>
  <si>
    <t>y4 X (1-y4) X δ5 X w45</t>
  </si>
  <si>
    <t>laju X x1 X δ3</t>
  </si>
  <si>
    <t>laju X 1 X δ3</t>
  </si>
  <si>
    <t>laju X 1 X δ4</t>
  </si>
  <si>
    <t>laju X x2 X δ4</t>
  </si>
  <si>
    <t>laju X x2 X δ3</t>
  </si>
  <si>
    <r>
      <rPr>
        <b/>
        <sz val="11"/>
        <color theme="1"/>
        <rFont val="Calibri"/>
        <family val="2"/>
      </rPr>
      <t>∆</t>
    </r>
    <r>
      <rPr>
        <b/>
        <sz val="11"/>
        <color theme="1"/>
        <rFont val="Calibri"/>
        <family val="2"/>
        <scheme val="minor"/>
      </rPr>
      <t>w35</t>
    </r>
  </si>
  <si>
    <r>
      <rPr>
        <b/>
        <sz val="11"/>
        <color theme="1"/>
        <rFont val="Calibri"/>
        <family val="2"/>
      </rPr>
      <t>∆</t>
    </r>
    <r>
      <rPr>
        <b/>
        <sz val="11"/>
        <color theme="1"/>
        <rFont val="Calibri"/>
        <family val="2"/>
        <scheme val="minor"/>
      </rPr>
      <t>w13</t>
    </r>
  </si>
  <si>
    <r>
      <rPr>
        <b/>
        <sz val="11"/>
        <color theme="1"/>
        <rFont val="Calibri"/>
        <family val="2"/>
      </rPr>
      <t>∆</t>
    </r>
    <r>
      <rPr>
        <b/>
        <sz val="11"/>
        <color theme="1"/>
        <rFont val="Calibri"/>
        <family val="2"/>
        <scheme val="minor"/>
      </rPr>
      <t>w23</t>
    </r>
  </si>
  <si>
    <r>
      <rPr>
        <b/>
        <sz val="11"/>
        <color theme="1"/>
        <rFont val="Calibri"/>
        <family val="2"/>
      </rPr>
      <t>∆</t>
    </r>
    <r>
      <rPr>
        <b/>
        <sz val="11"/>
        <color theme="1"/>
        <rFont val="Calibri"/>
        <family val="2"/>
        <scheme val="minor"/>
      </rPr>
      <t>w03</t>
    </r>
  </si>
  <si>
    <r>
      <rPr>
        <b/>
        <sz val="11"/>
        <color theme="1"/>
        <rFont val="Calibri"/>
        <family val="2"/>
      </rPr>
      <t>∆</t>
    </r>
    <r>
      <rPr>
        <b/>
        <sz val="11"/>
        <color theme="1"/>
        <rFont val="Calibri"/>
        <family val="2"/>
        <scheme val="minor"/>
      </rPr>
      <t>w14</t>
    </r>
  </si>
  <si>
    <r>
      <rPr>
        <b/>
        <sz val="11"/>
        <color theme="1"/>
        <rFont val="Calibri"/>
        <family val="2"/>
      </rPr>
      <t>∆</t>
    </r>
    <r>
      <rPr>
        <b/>
        <sz val="11"/>
        <color theme="1"/>
        <rFont val="Calibri"/>
        <family val="2"/>
        <scheme val="minor"/>
      </rPr>
      <t>w24</t>
    </r>
  </si>
  <si>
    <r>
      <rPr>
        <b/>
        <sz val="11"/>
        <color theme="1"/>
        <rFont val="Calibri"/>
        <family val="2"/>
      </rPr>
      <t>∆</t>
    </r>
    <r>
      <rPr>
        <b/>
        <sz val="11"/>
        <color theme="1"/>
        <rFont val="Calibri"/>
        <family val="2"/>
        <scheme val="minor"/>
      </rPr>
      <t>w04</t>
    </r>
  </si>
  <si>
    <r>
      <t>1/1+e</t>
    </r>
    <r>
      <rPr>
        <b/>
        <i/>
        <vertAlign val="superscript"/>
        <sz val="11"/>
        <color theme="1"/>
        <rFont val="Calibri"/>
        <family val="2"/>
        <scheme val="minor"/>
      </rPr>
      <t>-v3</t>
    </r>
  </si>
  <si>
    <r>
      <t>1/1+e</t>
    </r>
    <r>
      <rPr>
        <b/>
        <i/>
        <vertAlign val="superscript"/>
        <sz val="11"/>
        <color theme="1"/>
        <rFont val="Calibri"/>
        <family val="2"/>
        <scheme val="minor"/>
      </rPr>
      <t>-v4</t>
    </r>
  </si>
  <si>
    <r>
      <t>1/1+e</t>
    </r>
    <r>
      <rPr>
        <b/>
        <i/>
        <vertAlign val="superscript"/>
        <sz val="11"/>
        <color theme="1"/>
        <rFont val="Calibri"/>
        <family val="2"/>
        <scheme val="minor"/>
      </rPr>
      <t>-v5</t>
    </r>
  </si>
  <si>
    <t>Perubahan bobot</t>
  </si>
  <si>
    <t>Adder layer hidden</t>
  </si>
  <si>
    <t>Output layer hidden</t>
  </si>
  <si>
    <t>Adder layer output</t>
  </si>
  <si>
    <t>Output L.keluaran</t>
  </si>
  <si>
    <t>Kelas target</t>
  </si>
  <si>
    <t>Hasil keluaran</t>
  </si>
  <si>
    <t>MSE</t>
  </si>
  <si>
    <t>Hasil</t>
  </si>
  <si>
    <t>Gradien Error K</t>
  </si>
  <si>
    <t>Gradien Error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</si>
</sst>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6" borderId="7" xfId="0" applyFont="1" applyFill="1" applyBorder="1"/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0" fillId="0" borderId="1" xfId="0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left"/>
    </xf>
    <xf numFmtId="0" fontId="10" fillId="6" borderId="6" xfId="0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18"/>
  <sheetViews>
    <sheetView tabSelected="1" topLeftCell="V1" zoomScale="90" zoomScaleNormal="90" workbookViewId="0">
      <selection activeCell="AE10" sqref="AE10"/>
    </sheetView>
  </sheetViews>
  <sheetFormatPr defaultRowHeight="15" x14ac:dyDescent="0.25"/>
  <cols>
    <col min="9" max="9" width="18.140625" customWidth="1"/>
    <col min="10" max="10" width="17.5703125" customWidth="1"/>
    <col min="11" max="11" width="9.5703125" bestFit="1" customWidth="1"/>
    <col min="13" max="13" width="15.5703125" customWidth="1"/>
    <col min="14" max="14" width="11.7109375" customWidth="1"/>
    <col min="15" max="15" width="10.5703125" customWidth="1"/>
    <col min="20" max="20" width="14.28515625" customWidth="1"/>
    <col min="21" max="21" width="13.7109375" customWidth="1"/>
    <col min="22" max="22" width="13.5703125" customWidth="1"/>
    <col min="23" max="23" width="13" customWidth="1"/>
    <col min="24" max="24" width="12.85546875" customWidth="1"/>
    <col min="25" max="30" width="12" bestFit="1" customWidth="1"/>
  </cols>
  <sheetData>
    <row r="2" spans="2:40" ht="15.75" x14ac:dyDescent="0.25">
      <c r="B2" s="33" t="s">
        <v>25</v>
      </c>
      <c r="C2" s="34"/>
      <c r="D2" s="35"/>
      <c r="F2" s="40" t="s">
        <v>40</v>
      </c>
      <c r="G2" s="41"/>
      <c r="H2" s="15">
        <v>0.1</v>
      </c>
    </row>
    <row r="3" spans="2:40" ht="31.5" customHeight="1" x14ac:dyDescent="0.25">
      <c r="B3" s="14" t="s">
        <v>1</v>
      </c>
      <c r="C3" s="14" t="s">
        <v>2</v>
      </c>
      <c r="D3" s="14" t="s">
        <v>3</v>
      </c>
      <c r="F3" s="45" t="s">
        <v>26</v>
      </c>
      <c r="G3" s="38" t="s">
        <v>30</v>
      </c>
      <c r="H3" s="38"/>
      <c r="I3" s="38" t="s">
        <v>62</v>
      </c>
      <c r="J3" s="38"/>
      <c r="K3" s="36" t="s">
        <v>63</v>
      </c>
      <c r="L3" s="37"/>
      <c r="M3" s="24" t="s">
        <v>64</v>
      </c>
      <c r="N3" s="23" t="s">
        <v>65</v>
      </c>
      <c r="O3" s="12" t="s">
        <v>31</v>
      </c>
      <c r="P3" s="39" t="s">
        <v>20</v>
      </c>
      <c r="Q3" s="39"/>
      <c r="R3" s="39"/>
      <c r="S3" s="25" t="s">
        <v>70</v>
      </c>
      <c r="T3" s="39" t="s">
        <v>71</v>
      </c>
      <c r="U3" s="39"/>
      <c r="V3" s="38" t="s">
        <v>61</v>
      </c>
      <c r="W3" s="38"/>
      <c r="X3" s="38"/>
      <c r="Y3" s="38"/>
      <c r="Z3" s="38"/>
      <c r="AA3" s="38"/>
      <c r="AB3" s="38"/>
      <c r="AC3" s="38"/>
      <c r="AD3" s="38"/>
      <c r="AE3" s="38" t="s">
        <v>4</v>
      </c>
      <c r="AF3" s="38"/>
      <c r="AG3" s="38"/>
      <c r="AH3" s="38"/>
      <c r="AI3" s="38"/>
      <c r="AJ3" s="38"/>
      <c r="AK3" s="38"/>
      <c r="AL3" s="38"/>
      <c r="AM3" s="38"/>
    </row>
    <row r="4" spans="2:40" x14ac:dyDescent="0.25">
      <c r="B4" s="1">
        <v>1</v>
      </c>
      <c r="C4" s="1">
        <v>1</v>
      </c>
      <c r="D4" s="1">
        <v>0</v>
      </c>
      <c r="F4" s="46"/>
      <c r="G4" s="30" t="s">
        <v>1</v>
      </c>
      <c r="H4" s="30" t="s">
        <v>2</v>
      </c>
      <c r="I4" s="10" t="s">
        <v>0</v>
      </c>
      <c r="J4" s="10" t="s">
        <v>15</v>
      </c>
      <c r="K4" s="10" t="s">
        <v>14</v>
      </c>
      <c r="L4" s="10" t="s">
        <v>17</v>
      </c>
      <c r="M4" s="10" t="s">
        <v>16</v>
      </c>
      <c r="N4" s="10" t="s">
        <v>18</v>
      </c>
      <c r="O4" s="32" t="s">
        <v>19</v>
      </c>
      <c r="P4" s="9" t="s">
        <v>34</v>
      </c>
      <c r="Q4" s="9" t="s">
        <v>33</v>
      </c>
      <c r="R4" s="10" t="s">
        <v>32</v>
      </c>
      <c r="S4" s="8" t="s">
        <v>38</v>
      </c>
      <c r="T4" s="10" t="s">
        <v>21</v>
      </c>
      <c r="U4" s="8" t="s">
        <v>22</v>
      </c>
      <c r="V4" s="10" t="s">
        <v>51</v>
      </c>
      <c r="W4" s="10" t="s">
        <v>23</v>
      </c>
      <c r="X4" s="10" t="s">
        <v>24</v>
      </c>
      <c r="Y4" s="10" t="s">
        <v>52</v>
      </c>
      <c r="Z4" s="10" t="s">
        <v>53</v>
      </c>
      <c r="AA4" s="10" t="s">
        <v>54</v>
      </c>
      <c r="AB4" s="10" t="s">
        <v>55</v>
      </c>
      <c r="AC4" s="10" t="s">
        <v>56</v>
      </c>
      <c r="AD4" s="10" t="s">
        <v>57</v>
      </c>
      <c r="AE4" s="30" t="s">
        <v>11</v>
      </c>
      <c r="AF4" s="30" t="s">
        <v>12</v>
      </c>
      <c r="AG4" s="30" t="s">
        <v>13</v>
      </c>
      <c r="AH4" s="30" t="s">
        <v>6</v>
      </c>
      <c r="AI4" s="30" t="s">
        <v>8</v>
      </c>
      <c r="AJ4" s="30" t="s">
        <v>5</v>
      </c>
      <c r="AK4" s="30" t="s">
        <v>7</v>
      </c>
      <c r="AL4" s="30" t="s">
        <v>9</v>
      </c>
      <c r="AM4" s="30" t="s">
        <v>10</v>
      </c>
    </row>
    <row r="5" spans="2:40" ht="34.5" customHeight="1" x14ac:dyDescent="0.25">
      <c r="B5" s="1">
        <v>1</v>
      </c>
      <c r="C5" s="1">
        <v>0</v>
      </c>
      <c r="D5" s="1">
        <v>1</v>
      </c>
      <c r="F5" s="47"/>
      <c r="G5" s="31"/>
      <c r="H5" s="31"/>
      <c r="I5" s="5" t="s">
        <v>27</v>
      </c>
      <c r="J5" s="5" t="s">
        <v>28</v>
      </c>
      <c r="K5" s="6" t="s">
        <v>58</v>
      </c>
      <c r="L5" s="6" t="s">
        <v>59</v>
      </c>
      <c r="M5" s="5" t="s">
        <v>29</v>
      </c>
      <c r="N5" s="6" t="s">
        <v>60</v>
      </c>
      <c r="O5" s="32"/>
      <c r="P5" s="6" t="s">
        <v>37</v>
      </c>
      <c r="Q5" s="6" t="s">
        <v>36</v>
      </c>
      <c r="R5" s="6" t="s">
        <v>35</v>
      </c>
      <c r="S5" s="5" t="s">
        <v>39</v>
      </c>
      <c r="T5" s="5" t="s">
        <v>44</v>
      </c>
      <c r="U5" s="5" t="s">
        <v>45</v>
      </c>
      <c r="V5" s="7" t="s">
        <v>42</v>
      </c>
      <c r="W5" s="7" t="s">
        <v>43</v>
      </c>
      <c r="X5" s="7" t="s">
        <v>41</v>
      </c>
      <c r="Y5" s="11" t="s">
        <v>46</v>
      </c>
      <c r="Z5" s="11" t="s">
        <v>50</v>
      </c>
      <c r="AA5" s="11" t="s">
        <v>47</v>
      </c>
      <c r="AB5" s="11" t="s">
        <v>48</v>
      </c>
      <c r="AC5" s="11" t="s">
        <v>49</v>
      </c>
      <c r="AD5" s="11" t="s">
        <v>48</v>
      </c>
      <c r="AE5" s="31"/>
      <c r="AF5" s="31"/>
      <c r="AG5" s="31"/>
      <c r="AH5" s="31"/>
      <c r="AI5" s="31"/>
      <c r="AJ5" s="31"/>
      <c r="AK5" s="31"/>
      <c r="AL5" s="31"/>
      <c r="AM5" s="31"/>
    </row>
    <row r="6" spans="2:40" x14ac:dyDescent="0.25">
      <c r="B6" s="1">
        <v>0</v>
      </c>
      <c r="C6" s="1">
        <v>1</v>
      </c>
      <c r="D6" s="1">
        <v>1</v>
      </c>
      <c r="F6" s="16"/>
      <c r="G6" s="17"/>
      <c r="H6" s="17"/>
      <c r="I6" s="18"/>
      <c r="J6" s="18"/>
      <c r="K6" s="19"/>
      <c r="L6" s="19"/>
      <c r="M6" s="19"/>
      <c r="N6" s="19"/>
      <c r="O6" s="20"/>
      <c r="P6" s="21"/>
      <c r="Q6" s="21"/>
      <c r="R6" s="21"/>
      <c r="S6" s="21"/>
      <c r="T6" s="18"/>
      <c r="U6" s="18"/>
      <c r="V6" s="22"/>
      <c r="W6" s="22"/>
      <c r="X6" s="22"/>
      <c r="Y6" s="22"/>
      <c r="Z6" s="22"/>
      <c r="AA6" s="22"/>
      <c r="AB6" s="22"/>
      <c r="AC6" s="22"/>
      <c r="AD6" s="22"/>
      <c r="AE6" s="13">
        <v>0.2</v>
      </c>
      <c r="AF6" s="13">
        <v>0.7</v>
      </c>
      <c r="AG6" s="13">
        <v>0.3</v>
      </c>
      <c r="AH6" s="13">
        <v>0.3</v>
      </c>
      <c r="AI6" s="13">
        <v>0.5</v>
      </c>
      <c r="AJ6" s="13">
        <v>0.2</v>
      </c>
      <c r="AK6" s="13">
        <v>-0.8</v>
      </c>
      <c r="AL6" s="13">
        <v>0.1</v>
      </c>
      <c r="AM6" s="13">
        <v>-0.2</v>
      </c>
    </row>
    <row r="7" spans="2:40" x14ac:dyDescent="0.25">
      <c r="B7" s="1">
        <v>0</v>
      </c>
      <c r="C7" s="1">
        <v>0</v>
      </c>
      <c r="D7" s="1">
        <v>0</v>
      </c>
      <c r="F7" s="42">
        <v>1</v>
      </c>
      <c r="G7" s="3">
        <v>1</v>
      </c>
      <c r="H7" s="3">
        <v>1</v>
      </c>
      <c r="I7" s="1">
        <f>G7*AH6+H7*AI6+1*AJ6</f>
        <v>1</v>
      </c>
      <c r="J7" s="1">
        <f>G7*AK6+H7*AL6+1*AM6</f>
        <v>-0.90000000000000013</v>
      </c>
      <c r="K7" s="4">
        <f t="shared" ref="K7:L10" si="0">1/(1+EXP(-I7))</f>
        <v>0.7310585786300049</v>
      </c>
      <c r="L7" s="4">
        <f t="shared" si="0"/>
        <v>0.289050497374996</v>
      </c>
      <c r="M7" s="4">
        <f>K7*AE6+L7*AF6+1*AG6</f>
        <v>0.64854706388849814</v>
      </c>
      <c r="N7" s="4">
        <f>1/(1+EXP(-M7))</f>
        <v>0.65668297218975746</v>
      </c>
      <c r="O7" s="1">
        <v>0</v>
      </c>
      <c r="P7" s="4">
        <f>O7-K7</f>
        <v>-0.7310585786300049</v>
      </c>
      <c r="Q7" s="4">
        <f>O7-L7</f>
        <v>-0.289050497374996</v>
      </c>
      <c r="R7" s="4">
        <f>O7-N7</f>
        <v>-0.65668297218975746</v>
      </c>
      <c r="S7" s="4">
        <f t="shared" ref="S7:S10" si="1">N7*(1-N7)*R7</f>
        <v>-0.14804946910905473</v>
      </c>
      <c r="T7" s="4">
        <f t="shared" ref="T7:T10" si="2">K7*(1-K7)*S7*AE6</f>
        <v>-5.82165846738126E-3</v>
      </c>
      <c r="U7" s="4">
        <f>L7*(1-L7)*S7*AF6</f>
        <v>-2.1296947982638776E-2</v>
      </c>
      <c r="V7" s="4">
        <f t="shared" ref="V7:V10" si="3">$H$2*K7*S7</f>
        <v>-1.0823283445379236E-2</v>
      </c>
      <c r="W7" s="4">
        <f t="shared" ref="W7:W10" si="4">$H$2*L7*S7</f>
        <v>-4.2793772682076375E-3</v>
      </c>
      <c r="X7" s="4">
        <f t="shared" ref="X7:X10" si="5">$H$2*1*S7</f>
        <v>-1.4804946910905474E-2</v>
      </c>
      <c r="Y7" s="4">
        <f>$H$2*G7*T7</f>
        <v>-5.8216584673812606E-4</v>
      </c>
      <c r="Z7" s="4">
        <f>$H$2*H7*T7</f>
        <v>-5.8216584673812606E-4</v>
      </c>
      <c r="AA7" s="4">
        <f>$H$2*1*T7</f>
        <v>-5.8216584673812606E-4</v>
      </c>
      <c r="AB7" s="4">
        <f>$H$2*G7*U7</f>
        <v>-2.1296947982638779E-3</v>
      </c>
      <c r="AC7" s="4">
        <f>$H$2*H7*U7</f>
        <v>-2.1296947982638779E-3</v>
      </c>
      <c r="AD7" s="4">
        <f>$H$2*1*U7</f>
        <v>-2.1296947982638779E-3</v>
      </c>
      <c r="AE7" s="4">
        <f>AE6+V7</f>
        <v>0.18917671655462076</v>
      </c>
      <c r="AF7" s="4">
        <f t="shared" ref="AF7:AF10" si="6">AF6+W7</f>
        <v>0.69572062273179236</v>
      </c>
      <c r="AG7" s="4">
        <f t="shared" ref="AG7:AG10" si="7">AG6+X7</f>
        <v>0.28519505308909454</v>
      </c>
      <c r="AH7" s="4">
        <f t="shared" ref="AH7:AH10" si="8">AH6+Y7</f>
        <v>0.29941783415326184</v>
      </c>
      <c r="AI7" s="4">
        <f t="shared" ref="AI7:AI10" si="9">AI6+Z7</f>
        <v>0.49941783415326185</v>
      </c>
      <c r="AJ7" s="4">
        <f t="shared" ref="AJ7:AJ10" si="10">AJ6+AA7</f>
        <v>0.19941783415326189</v>
      </c>
      <c r="AK7" s="4">
        <f t="shared" ref="AK7:AK10" si="11">AK6+AB7</f>
        <v>-0.8021296947982639</v>
      </c>
      <c r="AL7" s="4">
        <f t="shared" ref="AL7:AL10" si="12">AL6+AC7</f>
        <v>9.7870305201736132E-2</v>
      </c>
      <c r="AM7" s="4">
        <f t="shared" ref="AM7:AM10" si="13">AM6+AD7</f>
        <v>-0.2021296947982639</v>
      </c>
      <c r="AN7" s="2"/>
    </row>
    <row r="8" spans="2:40" x14ac:dyDescent="0.25">
      <c r="F8" s="43"/>
      <c r="G8" s="3">
        <v>1</v>
      </c>
      <c r="H8" s="3">
        <v>0</v>
      </c>
      <c r="I8" s="4">
        <f>G8*AH7+H8*AI7+1*AJ7</f>
        <v>0.49883566830652371</v>
      </c>
      <c r="J8" s="4">
        <f t="shared" ref="J8:J10" si="14">G8*AK7+H8*AL7+1*AM7</f>
        <v>-1.0042593895965277</v>
      </c>
      <c r="K8" s="4">
        <f t="shared" si="0"/>
        <v>0.6221856699430498</v>
      </c>
      <c r="L8" s="4">
        <f t="shared" si="0"/>
        <v>0.26810479918905583</v>
      </c>
      <c r="M8" s="4">
        <f t="shared" ref="M8:M10" si="15">K8*AE7+L8*AF7+1*AG7</f>
        <v>0.58942413306544972</v>
      </c>
      <c r="N8" s="4">
        <f t="shared" ref="N8:N10" si="16">1/(1+EXP(-M8))</f>
        <v>0.64323300417338214</v>
      </c>
      <c r="O8" s="1">
        <v>1</v>
      </c>
      <c r="P8" s="4">
        <f>O8-K8</f>
        <v>0.3778143300569502</v>
      </c>
      <c r="Q8" s="4">
        <f>O8-L8</f>
        <v>0.73189520081094417</v>
      </c>
      <c r="R8" s="4">
        <f t="shared" ref="R8:R10" si="17">O8-N8</f>
        <v>0.35676699582661786</v>
      </c>
      <c r="S8" s="4">
        <f t="shared" si="1"/>
        <v>8.1872426624878231E-2</v>
      </c>
      <c r="T8" s="4">
        <f t="shared" si="2"/>
        <v>3.64085829784409E-3</v>
      </c>
      <c r="U8" s="4">
        <f>L8*(1-L8)*S8*AF7</f>
        <v>1.117701997834465E-2</v>
      </c>
      <c r="V8" s="4">
        <f t="shared" si="3"/>
        <v>5.093985060946305E-3</v>
      </c>
      <c r="W8" s="4">
        <f t="shared" si="4"/>
        <v>2.1950390499383687E-3</v>
      </c>
      <c r="X8" s="4">
        <f t="shared" si="5"/>
        <v>8.1872426624878241E-3</v>
      </c>
      <c r="Y8" s="4">
        <f t="shared" ref="Y8:Y10" si="18">$H$2*G8*T8</f>
        <v>3.6408582978440904E-4</v>
      </c>
      <c r="Z8" s="4">
        <f t="shared" ref="Z8:Z10" si="19">$H$2*H8*T8</f>
        <v>0</v>
      </c>
      <c r="AA8" s="4">
        <f t="shared" ref="AA8:AA10" si="20">$H$2*1*T8</f>
        <v>3.6408582978440904E-4</v>
      </c>
      <c r="AB8" s="4">
        <f>$H$2*G8*U8</f>
        <v>1.117701997834465E-3</v>
      </c>
      <c r="AC8" s="4">
        <f t="shared" ref="AC8:AC10" si="21">$H$2*H8*U8</f>
        <v>0</v>
      </c>
      <c r="AD8" s="4">
        <f t="shared" ref="AD8:AD10" si="22">$H$2*1*U8</f>
        <v>1.117701997834465E-3</v>
      </c>
      <c r="AE8" s="4">
        <f t="shared" ref="AE8:AE10" si="23">AE7+V8</f>
        <v>0.19427070161556706</v>
      </c>
      <c r="AF8" s="4">
        <f t="shared" si="6"/>
        <v>0.6979156617817307</v>
      </c>
      <c r="AG8" s="4">
        <f t="shared" si="7"/>
        <v>0.29338229575158237</v>
      </c>
      <c r="AH8" s="4">
        <f t="shared" si="8"/>
        <v>0.29978191998304626</v>
      </c>
      <c r="AI8" s="4">
        <f t="shared" si="9"/>
        <v>0.49941783415326185</v>
      </c>
      <c r="AJ8" s="4">
        <f t="shared" si="10"/>
        <v>0.19978191998304631</v>
      </c>
      <c r="AK8" s="4">
        <f t="shared" si="11"/>
        <v>-0.80101199280042945</v>
      </c>
      <c r="AL8" s="4">
        <f t="shared" si="12"/>
        <v>9.7870305201736132E-2</v>
      </c>
      <c r="AM8" s="4">
        <f t="shared" si="13"/>
        <v>-0.20101199280042945</v>
      </c>
    </row>
    <row r="9" spans="2:40" x14ac:dyDescent="0.25">
      <c r="F9" s="43"/>
      <c r="G9" s="3">
        <v>0</v>
      </c>
      <c r="H9" s="1">
        <v>1</v>
      </c>
      <c r="I9" s="1">
        <f t="shared" ref="I9:I10" si="24">G9*AH8+H9*AI8+1*AJ8</f>
        <v>0.69919975413630819</v>
      </c>
      <c r="J9" s="1">
        <f t="shared" si="14"/>
        <v>-0.10314168759869331</v>
      </c>
      <c r="K9" s="4">
        <f t="shared" si="0"/>
        <v>0.66801032348475908</v>
      </c>
      <c r="L9" s="4">
        <f t="shared" si="0"/>
        <v>0.47423741303122169</v>
      </c>
      <c r="M9" s="4">
        <f t="shared" si="15"/>
        <v>0.75413484793874952</v>
      </c>
      <c r="N9" s="4">
        <f t="shared" si="16"/>
        <v>0.68007899355141743</v>
      </c>
      <c r="O9" s="1">
        <v>1</v>
      </c>
      <c r="P9" s="4">
        <f>O9-K9</f>
        <v>0.33198967651524092</v>
      </c>
      <c r="Q9" s="4">
        <f>O9-L9</f>
        <v>0.52576258696877831</v>
      </c>
      <c r="R9" s="4">
        <f t="shared" si="17"/>
        <v>0.31992100644858257</v>
      </c>
      <c r="S9" s="4">
        <f t="shared" si="1"/>
        <v>6.9605711196180434E-2</v>
      </c>
      <c r="T9" s="4">
        <f t="shared" si="2"/>
        <v>2.998885865045237E-3</v>
      </c>
      <c r="U9" s="4">
        <f t="shared" ref="U9:U10" si="25">L9*(1-L9)*V8*AF8</f>
        <v>8.8643338239636094E-4</v>
      </c>
      <c r="V9" s="4">
        <f t="shared" si="3"/>
        <v>4.6497333652547211E-3</v>
      </c>
      <c r="W9" s="4">
        <f t="shared" si="4"/>
        <v>3.3009632409874952E-3</v>
      </c>
      <c r="X9" s="4">
        <f t="shared" si="5"/>
        <v>6.9605711196180434E-3</v>
      </c>
      <c r="Y9" s="4">
        <f t="shared" si="18"/>
        <v>0</v>
      </c>
      <c r="Z9" s="4">
        <f t="shared" si="19"/>
        <v>2.9988858650452371E-4</v>
      </c>
      <c r="AA9" s="4">
        <f t="shared" si="20"/>
        <v>2.9988858650452371E-4</v>
      </c>
      <c r="AB9" s="4">
        <f>$H$2*G9*U9</f>
        <v>0</v>
      </c>
      <c r="AC9" s="4">
        <f t="shared" si="21"/>
        <v>8.86433382396361E-5</v>
      </c>
      <c r="AD9" s="4">
        <f t="shared" si="22"/>
        <v>8.86433382396361E-5</v>
      </c>
      <c r="AE9" s="4">
        <f t="shared" si="23"/>
        <v>0.19892043498082179</v>
      </c>
      <c r="AF9" s="4">
        <f t="shared" si="6"/>
        <v>0.7012166250227182</v>
      </c>
      <c r="AG9" s="4">
        <f t="shared" si="7"/>
        <v>0.30034286687120043</v>
      </c>
      <c r="AH9" s="4">
        <f t="shared" si="8"/>
        <v>0.29978191998304626</v>
      </c>
      <c r="AI9" s="4">
        <f t="shared" si="9"/>
        <v>0.49971772273976639</v>
      </c>
      <c r="AJ9" s="4">
        <f t="shared" si="10"/>
        <v>0.20008180856955085</v>
      </c>
      <c r="AK9" s="4">
        <f t="shared" si="11"/>
        <v>-0.80101199280042945</v>
      </c>
      <c r="AL9" s="4">
        <f t="shared" si="12"/>
        <v>9.7958948539975763E-2</v>
      </c>
      <c r="AM9" s="4">
        <f t="shared" si="13"/>
        <v>-0.20092334946218982</v>
      </c>
    </row>
    <row r="10" spans="2:40" x14ac:dyDescent="0.25">
      <c r="F10" s="44"/>
      <c r="G10" s="3">
        <v>0</v>
      </c>
      <c r="H10" s="3">
        <v>0</v>
      </c>
      <c r="I10" s="1">
        <f t="shared" si="24"/>
        <v>0.20008180856955085</v>
      </c>
      <c r="J10" s="1">
        <f t="shared" si="14"/>
        <v>-0.20092334946218982</v>
      </c>
      <c r="K10" s="4">
        <f t="shared" si="0"/>
        <v>0.54985424620666856</v>
      </c>
      <c r="L10" s="4">
        <f t="shared" si="0"/>
        <v>0.44993746892525938</v>
      </c>
      <c r="M10" s="4">
        <f t="shared" si="15"/>
        <v>0.72522374613371743</v>
      </c>
      <c r="N10" s="4">
        <f t="shared" si="16"/>
        <v>0.67375628272534127</v>
      </c>
      <c r="O10" s="1">
        <v>0</v>
      </c>
      <c r="P10" s="4">
        <f>O10-K10</f>
        <v>-0.54985424620666856</v>
      </c>
      <c r="Q10" s="4">
        <f>O10-L10</f>
        <v>-0.44993746892525938</v>
      </c>
      <c r="R10" s="4">
        <f t="shared" si="17"/>
        <v>-0.67375628272534127</v>
      </c>
      <c r="S10" s="4">
        <f t="shared" si="1"/>
        <v>-0.14809752914935659</v>
      </c>
      <c r="T10" s="4">
        <f t="shared" si="2"/>
        <v>-7.2916859265617622E-3</v>
      </c>
      <c r="U10" s="4">
        <f t="shared" si="25"/>
        <v>8.0694600774544438E-4</v>
      </c>
      <c r="V10" s="4">
        <f t="shared" si="3"/>
        <v>-8.1432055255489591E-3</v>
      </c>
      <c r="W10" s="4">
        <f t="shared" si="4"/>
        <v>-6.6634627419546334E-3</v>
      </c>
      <c r="X10" s="4">
        <f t="shared" si="5"/>
        <v>-1.4809752914935659E-2</v>
      </c>
      <c r="Y10" s="4">
        <f t="shared" si="18"/>
        <v>0</v>
      </c>
      <c r="Z10" s="4">
        <f t="shared" si="19"/>
        <v>0</v>
      </c>
      <c r="AA10" s="4">
        <f t="shared" si="20"/>
        <v>-7.2916859265617629E-4</v>
      </c>
      <c r="AB10" s="4">
        <f>$H$2*G10*U10</f>
        <v>0</v>
      </c>
      <c r="AC10" s="4">
        <f t="shared" si="21"/>
        <v>0</v>
      </c>
      <c r="AD10" s="4">
        <f t="shared" si="22"/>
        <v>8.0694600774544449E-5</v>
      </c>
      <c r="AE10" s="4">
        <f t="shared" si="23"/>
        <v>0.19077722945527284</v>
      </c>
      <c r="AF10" s="4">
        <f t="shared" si="6"/>
        <v>0.69455316228076358</v>
      </c>
      <c r="AG10" s="4">
        <f t="shared" si="7"/>
        <v>0.28553311395626479</v>
      </c>
      <c r="AH10" s="4">
        <f t="shared" si="8"/>
        <v>0.29978191998304626</v>
      </c>
      <c r="AI10" s="4">
        <f t="shared" si="9"/>
        <v>0.49971772273976639</v>
      </c>
      <c r="AJ10" s="4">
        <f t="shared" si="10"/>
        <v>0.19935263997689467</v>
      </c>
      <c r="AK10" s="4">
        <f t="shared" si="11"/>
        <v>-0.80101199280042945</v>
      </c>
      <c r="AL10" s="4">
        <f t="shared" si="12"/>
        <v>9.7958948539975763E-2</v>
      </c>
      <c r="AM10" s="4">
        <f t="shared" si="13"/>
        <v>-0.20084265486141528</v>
      </c>
    </row>
    <row r="13" spans="2:40" ht="15.75" x14ac:dyDescent="0.25">
      <c r="F13" s="28" t="s">
        <v>69</v>
      </c>
    </row>
    <row r="14" spans="2:40" ht="31.5" x14ac:dyDescent="0.25">
      <c r="F14" s="26" t="s">
        <v>1</v>
      </c>
      <c r="G14" s="26" t="s">
        <v>2</v>
      </c>
      <c r="H14" s="27" t="s">
        <v>66</v>
      </c>
      <c r="I14" s="26" t="s">
        <v>67</v>
      </c>
      <c r="J14" s="26" t="s">
        <v>20</v>
      </c>
      <c r="K14" s="26" t="s">
        <v>68</v>
      </c>
    </row>
    <row r="15" spans="2:40" x14ac:dyDescent="0.25">
      <c r="F15" s="1">
        <v>1</v>
      </c>
      <c r="G15" s="1">
        <v>1</v>
      </c>
      <c r="H15" s="1">
        <v>0</v>
      </c>
      <c r="I15" s="1">
        <v>2.52E-2</v>
      </c>
      <c r="J15" s="1">
        <v>-2.52E-2</v>
      </c>
      <c r="K15" s="29">
        <v>5.9999999999999995E-4</v>
      </c>
    </row>
    <row r="16" spans="2:40" x14ac:dyDescent="0.25">
      <c r="F16" s="1">
        <v>1</v>
      </c>
      <c r="G16" s="1">
        <v>0</v>
      </c>
      <c r="H16" s="1">
        <v>1</v>
      </c>
      <c r="I16" s="1">
        <v>0.97929999999999995</v>
      </c>
      <c r="J16" s="1">
        <v>2.07E-2</v>
      </c>
      <c r="K16" s="29"/>
    </row>
    <row r="17" spans="6:11" x14ac:dyDescent="0.25">
      <c r="F17" s="1">
        <v>0</v>
      </c>
      <c r="G17" s="1">
        <v>1</v>
      </c>
      <c r="H17" s="1">
        <v>1</v>
      </c>
      <c r="I17" s="1">
        <v>0.98360000000000003</v>
      </c>
      <c r="J17" s="1">
        <v>1.6400000000000001E-2</v>
      </c>
      <c r="K17" s="29"/>
    </row>
    <row r="18" spans="6:11" x14ac:dyDescent="0.25">
      <c r="F18" s="1">
        <v>0</v>
      </c>
      <c r="G18" s="1">
        <v>0</v>
      </c>
      <c r="H18" s="1">
        <v>0</v>
      </c>
      <c r="I18" s="4">
        <v>0.03</v>
      </c>
      <c r="J18" s="4">
        <v>-0.03</v>
      </c>
      <c r="K18" s="29"/>
    </row>
  </sheetData>
  <mergeCells count="24">
    <mergeCell ref="AK4:AK5"/>
    <mergeCell ref="T3:U3"/>
    <mergeCell ref="V3:AD3"/>
    <mergeCell ref="AF4:AF5"/>
    <mergeCell ref="AG4:AG5"/>
    <mergeCell ref="AH4:AH5"/>
    <mergeCell ref="AI4:AI5"/>
    <mergeCell ref="AJ4:AJ5"/>
    <mergeCell ref="K15:K18"/>
    <mergeCell ref="AL4:AL5"/>
    <mergeCell ref="AM4:AM5"/>
    <mergeCell ref="O4:O5"/>
    <mergeCell ref="B2:D2"/>
    <mergeCell ref="K3:L3"/>
    <mergeCell ref="G3:H3"/>
    <mergeCell ref="I3:J3"/>
    <mergeCell ref="P3:R3"/>
    <mergeCell ref="F2:G2"/>
    <mergeCell ref="AE3:AM3"/>
    <mergeCell ref="F7:F10"/>
    <mergeCell ref="F3:F5"/>
    <mergeCell ref="G4:G5"/>
    <mergeCell ref="H4:H5"/>
    <mergeCell ref="AE4:AE5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Udinus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lerawan</dc:creator>
  <cp:lastModifiedBy>lerawan</cp:lastModifiedBy>
  <dcterms:created xsi:type="dcterms:W3CDTF">2017-10-16T10:07:56Z</dcterms:created>
  <dcterms:modified xsi:type="dcterms:W3CDTF">2017-10-25T05:08:07Z</dcterms:modified>
</cp:coreProperties>
</file>